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7175" windowHeight="5985"/>
  </bookViews>
  <sheets>
    <sheet name="公示" sheetId="7" r:id="rId1"/>
  </sheets>
  <definedNames>
    <definedName name="_xlnm.Print_Titles" localSheetId="0">公示!$2:$2</definedName>
  </definedNames>
  <calcPr calcId="124519"/>
</workbook>
</file>

<file path=xl/calcChain.xml><?xml version="1.0" encoding="utf-8"?>
<calcChain xmlns="http://schemas.openxmlformats.org/spreadsheetml/2006/main">
  <c r="B84" i="7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</calcChain>
</file>

<file path=xl/sharedStrings.xml><?xml version="1.0" encoding="utf-8"?>
<sst xmlns="http://schemas.openxmlformats.org/spreadsheetml/2006/main" count="85" uniqueCount="9">
  <si>
    <t>准考证号</t>
  </si>
  <si>
    <t>岗位代码</t>
    <phoneticPr fontId="18" type="noConversion"/>
  </si>
  <si>
    <t>缺考</t>
    <phoneticPr fontId="18" type="noConversion"/>
  </si>
  <si>
    <t>入围资格复审</t>
    <phoneticPr fontId="18" type="noConversion"/>
  </si>
  <si>
    <t>笔试成绩</t>
    <phoneticPr fontId="18" type="noConversion"/>
  </si>
  <si>
    <t>免笔试</t>
    <phoneticPr fontId="18" type="noConversion"/>
  </si>
  <si>
    <t>*</t>
    <phoneticPr fontId="18" type="noConversion"/>
  </si>
  <si>
    <t>入围资格复审栏带*者为入围资格复审人员。</t>
    <phoneticPr fontId="18" type="noConversion"/>
  </si>
  <si>
    <t>附：2020年秋季南通市海门区医疗卫生单位公开招聘工作人员笔试成绩及             入围资格复审人员</t>
    <phoneticPr fontId="18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</si>
</sst>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1" xfId="0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5"/>
  <sheetViews>
    <sheetView tabSelected="1" topLeftCell="A7" workbookViewId="0">
      <selection activeCell="J17" sqref="J17"/>
    </sheetView>
  </sheetViews>
  <sheetFormatPr defaultRowHeight="13.5"/>
  <cols>
    <col min="1" max="1" width="12.5" customWidth="1"/>
    <col min="2" max="2" width="17.25" customWidth="1"/>
    <col min="3" max="3" width="16.5" customWidth="1"/>
    <col min="4" max="4" width="16.375" style="7" customWidth="1"/>
  </cols>
  <sheetData>
    <row r="1" spans="1:4" ht="46.5" customHeight="1">
      <c r="A1" s="1" t="s">
        <v>8</v>
      </c>
      <c r="B1" s="1"/>
      <c r="C1" s="1"/>
      <c r="D1" s="1"/>
    </row>
    <row r="2" spans="1:4" s="4" customFormat="1" ht="32.25" customHeight="1">
      <c r="A2" s="2" t="s">
        <v>1</v>
      </c>
      <c r="B2" s="2" t="s">
        <v>0</v>
      </c>
      <c r="C2" s="3" t="s">
        <v>4</v>
      </c>
      <c r="D2" s="3" t="s">
        <v>3</v>
      </c>
    </row>
    <row r="3" spans="1:4" ht="20.100000000000001" customHeight="1">
      <c r="A3" s="2">
        <v>5</v>
      </c>
      <c r="B3" s="2">
        <v>202005001</v>
      </c>
      <c r="C3" s="2" t="s">
        <v>5</v>
      </c>
      <c r="D3" s="2" t="s">
        <v>6</v>
      </c>
    </row>
    <row r="4" spans="1:4" ht="20.100000000000001" customHeight="1">
      <c r="A4" s="2">
        <v>5</v>
      </c>
      <c r="B4" s="2">
        <v>202005002</v>
      </c>
      <c r="C4" s="2" t="s">
        <v>5</v>
      </c>
      <c r="D4" s="2" t="s">
        <v>6</v>
      </c>
    </row>
    <row r="5" spans="1:4" ht="20.100000000000001" customHeight="1">
      <c r="A5" s="2">
        <v>5</v>
      </c>
      <c r="B5" s="2">
        <v>202005003</v>
      </c>
      <c r="C5" s="2" t="s">
        <v>5</v>
      </c>
      <c r="D5" s="2" t="s">
        <v>6</v>
      </c>
    </row>
    <row r="6" spans="1:4" ht="20.100000000000001" customHeight="1">
      <c r="A6" s="2">
        <v>5</v>
      </c>
      <c r="B6" s="2">
        <v>202005004</v>
      </c>
      <c r="C6" s="2" t="s">
        <v>5</v>
      </c>
      <c r="D6" s="2" t="s">
        <v>6</v>
      </c>
    </row>
    <row r="7" spans="1:4" ht="20.100000000000001" customHeight="1">
      <c r="A7" s="2">
        <v>5</v>
      </c>
      <c r="B7" s="2">
        <v>202005005</v>
      </c>
      <c r="C7" s="2" t="s">
        <v>5</v>
      </c>
      <c r="D7" s="2" t="s">
        <v>6</v>
      </c>
    </row>
    <row r="8" spans="1:4" ht="20.100000000000001" customHeight="1">
      <c r="A8" s="2">
        <v>5</v>
      </c>
      <c r="B8" s="2">
        <v>202005006</v>
      </c>
      <c r="C8" s="2" t="s">
        <v>5</v>
      </c>
      <c r="D8" s="2" t="s">
        <v>6</v>
      </c>
    </row>
    <row r="9" spans="1:4" ht="20.100000000000001" customHeight="1">
      <c r="A9" s="2">
        <v>14</v>
      </c>
      <c r="B9" s="2">
        <v>202014001</v>
      </c>
      <c r="C9" s="2" t="s">
        <v>5</v>
      </c>
      <c r="D9" s="2" t="s">
        <v>6</v>
      </c>
    </row>
    <row r="10" spans="1:4" ht="20.100000000000001" customHeight="1">
      <c r="A10" s="2">
        <v>14</v>
      </c>
      <c r="B10" s="2">
        <v>202014002</v>
      </c>
      <c r="C10" s="2" t="s">
        <v>5</v>
      </c>
      <c r="D10" s="2" t="s">
        <v>6</v>
      </c>
    </row>
    <row r="11" spans="1:4" ht="20.100000000000001" customHeight="1">
      <c r="A11" s="2">
        <v>14</v>
      </c>
      <c r="B11" s="2">
        <v>202014003</v>
      </c>
      <c r="C11" s="2" t="s">
        <v>5</v>
      </c>
      <c r="D11" s="2" t="s">
        <v>6</v>
      </c>
    </row>
    <row r="12" spans="1:4" ht="20.100000000000001" customHeight="1">
      <c r="A12" s="2">
        <v>14</v>
      </c>
      <c r="B12" s="2">
        <v>202014004</v>
      </c>
      <c r="C12" s="2" t="s">
        <v>5</v>
      </c>
      <c r="D12" s="2" t="s">
        <v>6</v>
      </c>
    </row>
    <row r="13" spans="1:4" ht="20.100000000000001" customHeight="1">
      <c r="A13" s="2">
        <v>14</v>
      </c>
      <c r="B13" s="2">
        <v>202014005</v>
      </c>
      <c r="C13" s="2" t="s">
        <v>5</v>
      </c>
      <c r="D13" s="2" t="s">
        <v>6</v>
      </c>
    </row>
    <row r="14" spans="1:4" ht="20.100000000000001" customHeight="1">
      <c r="A14" s="2">
        <v>14</v>
      </c>
      <c r="B14" s="2">
        <v>202014006</v>
      </c>
      <c r="C14" s="2" t="s">
        <v>5</v>
      </c>
      <c r="D14" s="2" t="s">
        <v>6</v>
      </c>
    </row>
    <row r="15" spans="1:4" ht="20.100000000000001" customHeight="1">
      <c r="A15" s="2">
        <v>14</v>
      </c>
      <c r="B15" s="2">
        <v>202014007</v>
      </c>
      <c r="C15" s="2" t="s">
        <v>5</v>
      </c>
      <c r="D15" s="2" t="s">
        <v>6</v>
      </c>
    </row>
    <row r="16" spans="1:4" ht="20.100000000000001" customHeight="1">
      <c r="A16" s="2">
        <v>20</v>
      </c>
      <c r="B16" s="2" t="str">
        <f>"2020200310"</f>
        <v>2020200310</v>
      </c>
      <c r="C16" s="2">
        <v>68</v>
      </c>
      <c r="D16" s="2" t="s">
        <v>6</v>
      </c>
    </row>
    <row r="17" spans="1:4" ht="20.100000000000001" customHeight="1">
      <c r="A17" s="2">
        <v>21</v>
      </c>
      <c r="B17" s="2" t="str">
        <f>"2020210230"</f>
        <v>2020210230</v>
      </c>
      <c r="C17" s="2">
        <v>86</v>
      </c>
      <c r="D17" s="2" t="s">
        <v>6</v>
      </c>
    </row>
    <row r="18" spans="1:4" ht="20.100000000000001" customHeight="1">
      <c r="A18" s="2">
        <v>21</v>
      </c>
      <c r="B18" s="2" t="str">
        <f>"2020210229"</f>
        <v>2020210229</v>
      </c>
      <c r="C18" s="8" t="s">
        <v>2</v>
      </c>
      <c r="D18" s="2"/>
    </row>
    <row r="19" spans="1:4" ht="20.100000000000001" customHeight="1">
      <c r="A19" s="2">
        <v>22</v>
      </c>
      <c r="B19" s="2" t="str">
        <f>"2020220301"</f>
        <v>2020220301</v>
      </c>
      <c r="C19" s="8">
        <v>62</v>
      </c>
      <c r="D19" s="2" t="s">
        <v>6</v>
      </c>
    </row>
    <row r="20" spans="1:4" ht="20.100000000000001" customHeight="1">
      <c r="A20" s="2">
        <v>23</v>
      </c>
      <c r="B20" s="2" t="str">
        <f>"2020230302"</f>
        <v>2020230302</v>
      </c>
      <c r="C20" s="8">
        <v>71</v>
      </c>
      <c r="D20" s="2" t="s">
        <v>6</v>
      </c>
    </row>
    <row r="21" spans="1:4" ht="20.100000000000001" customHeight="1">
      <c r="A21" s="2">
        <v>25</v>
      </c>
      <c r="B21" s="2" t="str">
        <f>"2020250201"</f>
        <v>2020250201</v>
      </c>
      <c r="C21" s="8">
        <v>90</v>
      </c>
      <c r="D21" s="3" t="s">
        <v>6</v>
      </c>
    </row>
    <row r="22" spans="1:4" ht="20.100000000000001" customHeight="1">
      <c r="A22" s="2">
        <v>26</v>
      </c>
      <c r="B22" s="2" t="str">
        <f>"2020260202"</f>
        <v>2020260202</v>
      </c>
      <c r="C22" s="8">
        <v>90</v>
      </c>
      <c r="D22" s="3" t="s">
        <v>6</v>
      </c>
    </row>
    <row r="23" spans="1:4" ht="20.100000000000001" customHeight="1">
      <c r="A23" s="2">
        <v>26</v>
      </c>
      <c r="B23" s="2" t="str">
        <f>"2020260204"</f>
        <v>2020260204</v>
      </c>
      <c r="C23" s="8">
        <v>77</v>
      </c>
      <c r="D23" s="3" t="s">
        <v>6</v>
      </c>
    </row>
    <row r="24" spans="1:4" ht="20.100000000000001" customHeight="1">
      <c r="A24" s="2">
        <v>26</v>
      </c>
      <c r="B24" s="2" t="str">
        <f>"2020260203"</f>
        <v>2020260203</v>
      </c>
      <c r="C24" s="8">
        <v>62</v>
      </c>
      <c r="D24" s="3" t="s">
        <v>6</v>
      </c>
    </row>
    <row r="25" spans="1:4" ht="20.100000000000001" customHeight="1">
      <c r="A25" s="2">
        <v>29</v>
      </c>
      <c r="B25" s="2" t="str">
        <f>"2020290205"</f>
        <v>2020290205</v>
      </c>
      <c r="C25" s="8">
        <v>82</v>
      </c>
      <c r="D25" s="3" t="s">
        <v>6</v>
      </c>
    </row>
    <row r="26" spans="1:4" ht="20.100000000000001" customHeight="1">
      <c r="A26" s="2">
        <v>29</v>
      </c>
      <c r="B26" s="2" t="str">
        <f>"2020290206"</f>
        <v>2020290206</v>
      </c>
      <c r="C26" s="8" t="s">
        <v>2</v>
      </c>
      <c r="D26" s="2"/>
    </row>
    <row r="27" spans="1:4" ht="20.100000000000001" customHeight="1">
      <c r="A27" s="2">
        <v>31</v>
      </c>
      <c r="B27" s="2" t="str">
        <f>"2020310130"</f>
        <v>2020310130</v>
      </c>
      <c r="C27" s="8" t="s">
        <v>2</v>
      </c>
      <c r="D27" s="2"/>
    </row>
    <row r="28" spans="1:4" ht="20.100000000000001" customHeight="1">
      <c r="A28" s="2">
        <v>32</v>
      </c>
      <c r="B28" s="2" t="str">
        <f>"2020320112"</f>
        <v>2020320112</v>
      </c>
      <c r="C28" s="8">
        <v>90</v>
      </c>
      <c r="D28" s="2" t="s">
        <v>6</v>
      </c>
    </row>
    <row r="29" spans="1:4" ht="20.100000000000001" customHeight="1">
      <c r="A29" s="2">
        <v>32</v>
      </c>
      <c r="B29" s="2" t="str">
        <f>"2020320111"</f>
        <v>2020320111</v>
      </c>
      <c r="C29" s="8">
        <v>88</v>
      </c>
      <c r="D29" s="2" t="s">
        <v>6</v>
      </c>
    </row>
    <row r="30" spans="1:4" ht="20.100000000000001" customHeight="1">
      <c r="A30" s="2">
        <v>32</v>
      </c>
      <c r="B30" s="2" t="str">
        <f>"2020320108"</f>
        <v>2020320108</v>
      </c>
      <c r="C30" s="8">
        <v>86</v>
      </c>
      <c r="D30" s="2" t="s">
        <v>6</v>
      </c>
    </row>
    <row r="31" spans="1:4" ht="20.100000000000001" customHeight="1">
      <c r="A31" s="2">
        <v>32</v>
      </c>
      <c r="B31" s="2" t="str">
        <f>"2020320105"</f>
        <v>2020320105</v>
      </c>
      <c r="C31" s="8">
        <v>84</v>
      </c>
      <c r="D31" s="2" t="s">
        <v>6</v>
      </c>
    </row>
    <row r="32" spans="1:4" s="5" customFormat="1" ht="20.100000000000001" customHeight="1">
      <c r="A32" s="2">
        <v>32</v>
      </c>
      <c r="B32" s="2" t="str">
        <f>"2020320103"</f>
        <v>2020320103</v>
      </c>
      <c r="C32" s="8">
        <v>83</v>
      </c>
      <c r="D32" s="2" t="s">
        <v>6</v>
      </c>
    </row>
    <row r="33" spans="1:4" s="5" customFormat="1" ht="20.100000000000001" customHeight="1">
      <c r="A33" s="2">
        <v>32</v>
      </c>
      <c r="B33" s="2" t="str">
        <f>"2020320106"</f>
        <v>2020320106</v>
      </c>
      <c r="C33" s="8">
        <v>81</v>
      </c>
      <c r="D33" s="2" t="s">
        <v>6</v>
      </c>
    </row>
    <row r="34" spans="1:4" s="5" customFormat="1" ht="20.100000000000001" customHeight="1">
      <c r="A34" s="2">
        <v>32</v>
      </c>
      <c r="B34" s="2" t="str">
        <f>"2020320110"</f>
        <v>2020320110</v>
      </c>
      <c r="C34" s="8">
        <v>77</v>
      </c>
      <c r="D34" s="2"/>
    </row>
    <row r="35" spans="1:4" s="5" customFormat="1" ht="20.100000000000001" customHeight="1">
      <c r="A35" s="2">
        <v>32</v>
      </c>
      <c r="B35" s="2" t="str">
        <f>"2020320116"</f>
        <v>2020320116</v>
      </c>
      <c r="C35" s="8">
        <v>73</v>
      </c>
      <c r="D35" s="2"/>
    </row>
    <row r="36" spans="1:4" s="5" customFormat="1" ht="20.100000000000001" customHeight="1">
      <c r="A36" s="2">
        <v>32</v>
      </c>
      <c r="B36" s="2" t="str">
        <f>"2020320113"</f>
        <v>2020320113</v>
      </c>
      <c r="C36" s="8">
        <v>73</v>
      </c>
      <c r="D36" s="2"/>
    </row>
    <row r="37" spans="1:4" ht="20.100000000000001" customHeight="1">
      <c r="A37" s="2">
        <v>32</v>
      </c>
      <c r="B37" s="2" t="str">
        <f>"2020320114"</f>
        <v>2020320114</v>
      </c>
      <c r="C37" s="8">
        <v>71</v>
      </c>
      <c r="D37" s="2"/>
    </row>
    <row r="38" spans="1:4" ht="20.100000000000001" customHeight="1">
      <c r="A38" s="2">
        <v>32</v>
      </c>
      <c r="B38" s="2" t="str">
        <f>"2020320102"</f>
        <v>2020320102</v>
      </c>
      <c r="C38" s="8">
        <v>67</v>
      </c>
      <c r="D38" s="2"/>
    </row>
    <row r="39" spans="1:4" ht="20.100000000000001" customHeight="1">
      <c r="A39" s="2">
        <v>32</v>
      </c>
      <c r="B39" s="2" t="str">
        <f>"2020320115"</f>
        <v>2020320115</v>
      </c>
      <c r="C39" s="8">
        <v>62</v>
      </c>
      <c r="D39" s="2"/>
    </row>
    <row r="40" spans="1:4" ht="20.100000000000001" customHeight="1">
      <c r="A40" s="2">
        <v>32</v>
      </c>
      <c r="B40" s="2" t="str">
        <f>"2020320104"</f>
        <v>2020320104</v>
      </c>
      <c r="C40" s="8">
        <v>59</v>
      </c>
      <c r="D40" s="2"/>
    </row>
    <row r="41" spans="1:4" ht="20.100000000000001" customHeight="1">
      <c r="A41" s="2">
        <v>32</v>
      </c>
      <c r="B41" s="2" t="str">
        <f>"2020320109"</f>
        <v>2020320109</v>
      </c>
      <c r="C41" s="8" t="s">
        <v>2</v>
      </c>
      <c r="D41" s="2"/>
    </row>
    <row r="42" spans="1:4" ht="20.100000000000001" customHeight="1">
      <c r="A42" s="2">
        <v>32</v>
      </c>
      <c r="B42" s="2" t="str">
        <f>"2020320107"</f>
        <v>2020320107</v>
      </c>
      <c r="C42" s="8" t="s">
        <v>2</v>
      </c>
      <c r="D42" s="2"/>
    </row>
    <row r="43" spans="1:4" ht="20.100000000000001" customHeight="1">
      <c r="A43" s="2">
        <v>32</v>
      </c>
      <c r="B43" s="2" t="str">
        <f>"2020320101"</f>
        <v>2020320101</v>
      </c>
      <c r="C43" s="8" t="s">
        <v>2</v>
      </c>
      <c r="D43" s="2"/>
    </row>
    <row r="44" spans="1:4" ht="20.100000000000001" customHeight="1">
      <c r="A44" s="2">
        <v>33</v>
      </c>
      <c r="B44" s="2" t="str">
        <f>"2020330121"</f>
        <v>2020330121</v>
      </c>
      <c r="C44" s="8">
        <v>87</v>
      </c>
      <c r="D44" s="2" t="s">
        <v>6</v>
      </c>
    </row>
    <row r="45" spans="1:4" ht="20.100000000000001" customHeight="1">
      <c r="A45" s="2">
        <v>33</v>
      </c>
      <c r="B45" s="2" t="str">
        <f>"2020330120"</f>
        <v>2020330120</v>
      </c>
      <c r="C45" s="8">
        <v>81</v>
      </c>
      <c r="D45" s="2" t="s">
        <v>6</v>
      </c>
    </row>
    <row r="46" spans="1:4" ht="20.100000000000001" customHeight="1">
      <c r="A46" s="2">
        <v>33</v>
      </c>
      <c r="B46" s="2" t="str">
        <f>"2020330118"</f>
        <v>2020330118</v>
      </c>
      <c r="C46" s="8">
        <v>80</v>
      </c>
      <c r="D46" s="2" t="s">
        <v>6</v>
      </c>
    </row>
    <row r="47" spans="1:4" ht="20.100000000000001" customHeight="1">
      <c r="A47" s="2">
        <v>33</v>
      </c>
      <c r="B47" s="2" t="str">
        <f>"2020330123"</f>
        <v>2020330123</v>
      </c>
      <c r="C47" s="8">
        <v>78</v>
      </c>
      <c r="D47" s="2" t="s">
        <v>6</v>
      </c>
    </row>
    <row r="48" spans="1:4" ht="20.100000000000001" customHeight="1">
      <c r="A48" s="2">
        <v>33</v>
      </c>
      <c r="B48" s="2" t="str">
        <f>"2020330119"</f>
        <v>2020330119</v>
      </c>
      <c r="C48" s="8">
        <v>71</v>
      </c>
      <c r="D48" s="2" t="s">
        <v>6</v>
      </c>
    </row>
    <row r="49" spans="1:4" ht="20.100000000000001" customHeight="1">
      <c r="A49" s="2">
        <v>33</v>
      </c>
      <c r="B49" s="2" t="str">
        <f>"2020330122"</f>
        <v>2020330122</v>
      </c>
      <c r="C49" s="8">
        <v>70</v>
      </c>
      <c r="D49" s="2" t="s">
        <v>6</v>
      </c>
    </row>
    <row r="50" spans="1:4" ht="20.100000000000001" customHeight="1">
      <c r="A50" s="2">
        <v>33</v>
      </c>
      <c r="B50" s="2" t="str">
        <f>"2020330125"</f>
        <v>2020330125</v>
      </c>
      <c r="C50" s="8">
        <v>62</v>
      </c>
      <c r="D50" s="2"/>
    </row>
    <row r="51" spans="1:4" ht="20.100000000000001" customHeight="1">
      <c r="A51" s="2">
        <v>33</v>
      </c>
      <c r="B51" s="2" t="str">
        <f>"2020330124"</f>
        <v>2020330124</v>
      </c>
      <c r="C51" s="8">
        <v>54</v>
      </c>
      <c r="D51" s="2"/>
    </row>
    <row r="52" spans="1:4" ht="20.100000000000001" customHeight="1">
      <c r="A52" s="2">
        <v>33</v>
      </c>
      <c r="B52" s="2" t="str">
        <f>"2020330117"</f>
        <v>2020330117</v>
      </c>
      <c r="C52" s="8" t="s">
        <v>2</v>
      </c>
      <c r="D52" s="2"/>
    </row>
    <row r="53" spans="1:4" ht="20.100000000000001" customHeight="1">
      <c r="A53" s="2">
        <v>34</v>
      </c>
      <c r="B53" s="2" t="str">
        <f>"2020340218"</f>
        <v>2020340218</v>
      </c>
      <c r="C53" s="8">
        <v>77</v>
      </c>
      <c r="D53" s="2" t="s">
        <v>6</v>
      </c>
    </row>
    <row r="54" spans="1:4" ht="20.100000000000001" customHeight="1">
      <c r="A54" s="2">
        <v>34</v>
      </c>
      <c r="B54" s="2" t="str">
        <f>"2020340222"</f>
        <v>2020340222</v>
      </c>
      <c r="C54" s="8">
        <v>76</v>
      </c>
      <c r="D54" s="2" t="s">
        <v>6</v>
      </c>
    </row>
    <row r="55" spans="1:4" ht="20.100000000000001" customHeight="1">
      <c r="A55" s="2">
        <v>34</v>
      </c>
      <c r="B55" s="2" t="str">
        <f>"2020340221"</f>
        <v>2020340221</v>
      </c>
      <c r="C55" s="8">
        <v>73</v>
      </c>
      <c r="D55" s="2" t="s">
        <v>6</v>
      </c>
    </row>
    <row r="56" spans="1:4" ht="20.100000000000001" customHeight="1">
      <c r="A56" s="2">
        <v>34</v>
      </c>
      <c r="B56" s="2" t="str">
        <f>"2020340216"</f>
        <v>2020340216</v>
      </c>
      <c r="C56" s="8">
        <v>72</v>
      </c>
      <c r="D56" s="2"/>
    </row>
    <row r="57" spans="1:4" ht="20.100000000000001" customHeight="1">
      <c r="A57" s="2">
        <v>34</v>
      </c>
      <c r="B57" s="2" t="str">
        <f>"2020340220"</f>
        <v>2020340220</v>
      </c>
      <c r="C57" s="8">
        <v>67</v>
      </c>
      <c r="D57" s="2"/>
    </row>
    <row r="58" spans="1:4" ht="20.100000000000001" customHeight="1">
      <c r="A58" s="2">
        <v>34</v>
      </c>
      <c r="B58" s="2" t="str">
        <f>"2020340219"</f>
        <v>2020340219</v>
      </c>
      <c r="C58" s="8">
        <v>62</v>
      </c>
      <c r="D58" s="2"/>
    </row>
    <row r="59" spans="1:4" ht="20.100000000000001" customHeight="1">
      <c r="A59" s="2">
        <v>34</v>
      </c>
      <c r="B59" s="2" t="str">
        <f>"2020340215"</f>
        <v>2020340215</v>
      </c>
      <c r="C59" s="8" t="s">
        <v>2</v>
      </c>
      <c r="D59" s="2"/>
    </row>
    <row r="60" spans="1:4" ht="20.100000000000001" customHeight="1">
      <c r="A60" s="2">
        <v>35</v>
      </c>
      <c r="B60" s="2" t="str">
        <f>"2020350224"</f>
        <v>2020350224</v>
      </c>
      <c r="C60" s="8">
        <v>55</v>
      </c>
      <c r="D60" s="2"/>
    </row>
    <row r="61" spans="1:4" ht="20.100000000000001" customHeight="1">
      <c r="A61" s="2">
        <v>35</v>
      </c>
      <c r="B61" s="2" t="str">
        <f>"2020350225"</f>
        <v>2020350225</v>
      </c>
      <c r="C61" s="8">
        <v>55</v>
      </c>
      <c r="D61" s="2"/>
    </row>
    <row r="62" spans="1:4" s="5" customFormat="1" ht="20.100000000000001" customHeight="1">
      <c r="A62" s="2">
        <v>35</v>
      </c>
      <c r="B62" s="2" t="str">
        <f>"2020350223"</f>
        <v>2020350223</v>
      </c>
      <c r="C62" s="8" t="s">
        <v>2</v>
      </c>
      <c r="D62" s="2"/>
    </row>
    <row r="63" spans="1:4" ht="20.100000000000001" customHeight="1">
      <c r="A63" s="2">
        <v>35</v>
      </c>
      <c r="B63" s="2" t="str">
        <f>"2020350226"</f>
        <v>2020350226</v>
      </c>
      <c r="C63" s="8" t="s">
        <v>2</v>
      </c>
      <c r="D63" s="2"/>
    </row>
    <row r="64" spans="1:4" ht="20.100000000000001" customHeight="1">
      <c r="A64" s="2">
        <v>37</v>
      </c>
      <c r="B64" s="2" t="str">
        <f>"2020370303"</f>
        <v>2020370303</v>
      </c>
      <c r="C64" s="8" t="s">
        <v>2</v>
      </c>
      <c r="D64" s="2"/>
    </row>
    <row r="65" spans="1:4" ht="20.100000000000001" customHeight="1">
      <c r="A65" s="2">
        <v>37</v>
      </c>
      <c r="B65" s="2" t="str">
        <f>"2020370304"</f>
        <v>2020370304</v>
      </c>
      <c r="C65" s="8" t="s">
        <v>2</v>
      </c>
      <c r="D65" s="2"/>
    </row>
    <row r="66" spans="1:4" ht="20.100000000000001" customHeight="1">
      <c r="A66" s="2">
        <v>38</v>
      </c>
      <c r="B66" s="2" t="str">
        <f>"2020380305"</f>
        <v>2020380305</v>
      </c>
      <c r="C66" s="8">
        <v>83</v>
      </c>
      <c r="D66" s="2" t="s">
        <v>6</v>
      </c>
    </row>
    <row r="67" spans="1:4" ht="20.100000000000001" customHeight="1">
      <c r="A67" s="2">
        <v>38</v>
      </c>
      <c r="B67" s="2" t="str">
        <f>"2020380308"</f>
        <v>2020380308</v>
      </c>
      <c r="C67" s="8">
        <v>67</v>
      </c>
      <c r="D67" s="2" t="s">
        <v>6</v>
      </c>
    </row>
    <row r="68" spans="1:4" ht="20.100000000000001" customHeight="1">
      <c r="A68" s="2">
        <v>38</v>
      </c>
      <c r="B68" s="2" t="str">
        <f>"2020380306"</f>
        <v>2020380306</v>
      </c>
      <c r="C68" s="8">
        <v>65</v>
      </c>
      <c r="D68" s="2" t="s">
        <v>6</v>
      </c>
    </row>
    <row r="69" spans="1:4" ht="20.100000000000001" customHeight="1">
      <c r="A69" s="2">
        <v>38</v>
      </c>
      <c r="B69" s="2" t="str">
        <f>"2020380307"</f>
        <v>2020380307</v>
      </c>
      <c r="C69" s="8" t="s">
        <v>2</v>
      </c>
      <c r="D69" s="2"/>
    </row>
    <row r="70" spans="1:4" ht="20.100000000000001" customHeight="1">
      <c r="A70" s="2">
        <v>39</v>
      </c>
      <c r="B70" s="2" t="str">
        <f>"2020390228"</f>
        <v>2020390228</v>
      </c>
      <c r="C70" s="8">
        <v>47</v>
      </c>
      <c r="D70" s="2"/>
    </row>
    <row r="71" spans="1:4" ht="20.100000000000001" customHeight="1">
      <c r="A71" s="2">
        <v>39</v>
      </c>
      <c r="B71" s="2" t="str">
        <f>"2020390227"</f>
        <v>2020390227</v>
      </c>
      <c r="C71" s="8" t="s">
        <v>2</v>
      </c>
      <c r="D71" s="2"/>
    </row>
    <row r="72" spans="1:4" ht="20.100000000000001" customHeight="1">
      <c r="A72" s="2">
        <v>40</v>
      </c>
      <c r="B72" s="2" t="str">
        <f>"2020400208"</f>
        <v>2020400208</v>
      </c>
      <c r="C72" s="8">
        <v>81</v>
      </c>
      <c r="D72" s="2" t="s">
        <v>6</v>
      </c>
    </row>
    <row r="73" spans="1:4" ht="20.100000000000001" customHeight="1">
      <c r="A73" s="2">
        <v>40</v>
      </c>
      <c r="B73" s="2" t="str">
        <f>"2020400213"</f>
        <v>2020400213</v>
      </c>
      <c r="C73" s="8">
        <v>76</v>
      </c>
      <c r="D73" s="2" t="s">
        <v>6</v>
      </c>
    </row>
    <row r="74" spans="1:4" ht="20.100000000000001" customHeight="1">
      <c r="A74" s="2">
        <v>40</v>
      </c>
      <c r="B74" s="2" t="str">
        <f>"2020400209"</f>
        <v>2020400209</v>
      </c>
      <c r="C74" s="8">
        <v>71</v>
      </c>
      <c r="D74" s="2" t="s">
        <v>6</v>
      </c>
    </row>
    <row r="75" spans="1:4" ht="20.100000000000001" customHeight="1">
      <c r="A75" s="2">
        <v>40</v>
      </c>
      <c r="B75" s="2" t="str">
        <f>"2020400210"</f>
        <v>2020400210</v>
      </c>
      <c r="C75" s="8">
        <v>64</v>
      </c>
      <c r="D75" s="2" t="s">
        <v>6</v>
      </c>
    </row>
    <row r="76" spans="1:4" ht="20.100000000000001" customHeight="1">
      <c r="A76" s="2">
        <v>40</v>
      </c>
      <c r="B76" s="2" t="str">
        <f>"2020400207"</f>
        <v>2020400207</v>
      </c>
      <c r="C76" s="8" t="s">
        <v>2</v>
      </c>
      <c r="D76" s="2"/>
    </row>
    <row r="77" spans="1:4" ht="20.100000000000001" customHeight="1">
      <c r="A77" s="2">
        <v>40</v>
      </c>
      <c r="B77" s="2" t="str">
        <f>"2020400211"</f>
        <v>2020400211</v>
      </c>
      <c r="C77" s="8" t="s">
        <v>2</v>
      </c>
      <c r="D77" s="2"/>
    </row>
    <row r="78" spans="1:4" ht="20.100000000000001" customHeight="1">
      <c r="A78" s="2">
        <v>40</v>
      </c>
      <c r="B78" s="2" t="str">
        <f>"2020400212"</f>
        <v>2020400212</v>
      </c>
      <c r="C78" s="8" t="s">
        <v>2</v>
      </c>
      <c r="D78" s="2"/>
    </row>
    <row r="79" spans="1:4" ht="20.100000000000001" customHeight="1">
      <c r="A79" s="2">
        <v>40</v>
      </c>
      <c r="B79" s="2" t="str">
        <f>"2020400214"</f>
        <v>2020400214</v>
      </c>
      <c r="C79" s="8" t="s">
        <v>2</v>
      </c>
      <c r="D79" s="2"/>
    </row>
    <row r="80" spans="1:4" ht="20.100000000000001" customHeight="1">
      <c r="A80" s="2">
        <v>41</v>
      </c>
      <c r="B80" s="2" t="str">
        <f>"2020410128"</f>
        <v>2020410128</v>
      </c>
      <c r="C80" s="8">
        <v>80</v>
      </c>
      <c r="D80" s="2" t="s">
        <v>6</v>
      </c>
    </row>
    <row r="81" spans="1:4" ht="20.100000000000001" customHeight="1">
      <c r="A81" s="2">
        <v>41</v>
      </c>
      <c r="B81" s="2" t="str">
        <f>"2020410129"</f>
        <v>2020410129</v>
      </c>
      <c r="C81" s="8">
        <v>69</v>
      </c>
      <c r="D81" s="2" t="s">
        <v>6</v>
      </c>
    </row>
    <row r="82" spans="1:4" ht="20.100000000000001" customHeight="1">
      <c r="A82" s="2">
        <v>41</v>
      </c>
      <c r="B82" s="2" t="str">
        <f>"2020410126"</f>
        <v>2020410126</v>
      </c>
      <c r="C82" s="8">
        <v>66</v>
      </c>
      <c r="D82" s="2" t="s">
        <v>6</v>
      </c>
    </row>
    <row r="83" spans="1:4" ht="20.100000000000001" customHeight="1">
      <c r="A83" s="2">
        <v>41</v>
      </c>
      <c r="B83" s="2" t="str">
        <f>"2020410127"</f>
        <v>2020410127</v>
      </c>
      <c r="C83" s="8">
        <v>65</v>
      </c>
      <c r="D83" s="2"/>
    </row>
    <row r="84" spans="1:4" ht="20.100000000000001" customHeight="1">
      <c r="A84" s="2">
        <v>42</v>
      </c>
      <c r="B84" s="2" t="str">
        <f>"2020420309"</f>
        <v>2020420309</v>
      </c>
      <c r="C84" s="8" t="s">
        <v>2</v>
      </c>
      <c r="D84" s="2"/>
    </row>
    <row r="85" spans="1:4" ht="27.75" customHeight="1">
      <c r="A85" s="6" t="s">
        <v>7</v>
      </c>
      <c r="B85" s="6"/>
      <c r="C85" s="6"/>
      <c r="D85" s="6"/>
    </row>
  </sheetData>
  <mergeCells count="2">
    <mergeCell ref="A1:D1"/>
    <mergeCell ref="A85:D8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陆建辉</cp:lastModifiedBy>
  <cp:lastPrinted>2020-10-24T06:00:03Z</cp:lastPrinted>
  <dcterms:created xsi:type="dcterms:W3CDTF">2020-07-13T03:31:29Z</dcterms:created>
  <dcterms:modified xsi:type="dcterms:W3CDTF">2020-10-24T06:06:00Z</dcterms:modified>
</cp:coreProperties>
</file>