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1495" windowHeight="9810"/>
  </bookViews>
  <sheets>
    <sheet name="公示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C79" i="2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<sst xmlns="http://schemas.openxmlformats.org/spreadsheetml/2006/main" count="101" uniqueCount="21">
  <si>
    <t>序号</t>
    <phoneticPr fontId="1" type="noConversion"/>
  </si>
  <si>
    <t>准考证号</t>
  </si>
  <si>
    <t>岗位代码</t>
    <phoneticPr fontId="1" type="noConversion"/>
  </si>
  <si>
    <t>01</t>
    <phoneticPr fontId="1" type="noConversion"/>
  </si>
  <si>
    <t>01001</t>
    <phoneticPr fontId="1" type="noConversion"/>
  </si>
  <si>
    <t>*</t>
    <phoneticPr fontId="1" type="noConversion"/>
  </si>
  <si>
    <t>01002</t>
    <phoneticPr fontId="1" type="noConversion"/>
  </si>
  <si>
    <t>01003</t>
    <phoneticPr fontId="1" type="noConversion"/>
  </si>
  <si>
    <t>01005</t>
    <phoneticPr fontId="1" type="noConversion"/>
  </si>
  <si>
    <t>02</t>
    <phoneticPr fontId="1" type="noConversion"/>
  </si>
  <si>
    <t>02003</t>
    <phoneticPr fontId="1" type="noConversion"/>
  </si>
  <si>
    <t>02004</t>
    <phoneticPr fontId="1" type="noConversion"/>
  </si>
  <si>
    <t>11001</t>
    <phoneticPr fontId="1" type="noConversion"/>
  </si>
  <si>
    <t>11002</t>
    <phoneticPr fontId="1" type="noConversion"/>
  </si>
  <si>
    <t>13003</t>
    <phoneticPr fontId="1" type="noConversion"/>
  </si>
  <si>
    <t>13004</t>
    <phoneticPr fontId="1" type="noConversion"/>
  </si>
  <si>
    <t>13006</t>
    <phoneticPr fontId="1" type="noConversion"/>
  </si>
  <si>
    <t>13007</t>
    <phoneticPr fontId="1" type="noConversion"/>
  </si>
  <si>
    <t>入围面试</t>
    <phoneticPr fontId="1" type="noConversion"/>
  </si>
  <si>
    <t>入围面试栏带*者为入围面试人员，面试时间、地点见面试通知单</t>
    <phoneticPr fontId="1" type="noConversion"/>
  </si>
  <si>
    <t>附件：2021年春季南通市海门区医疗卫生单位公开招聘工作人员      资格复审合格 进入面试人员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</si>
</sst>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仿宋_GB2312"/>
      <family val="3"/>
      <charset val="134"/>
    </font>
    <font>
      <sz val="10"/>
      <color rgb="FFFF0000"/>
      <name val="仿宋_GB2312"/>
      <family val="3"/>
      <charset val="134"/>
    </font>
    <font>
      <sz val="12"/>
      <color theme="1"/>
      <name val="方正小标宋简体"/>
      <family val="3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workbookViewId="0">
      <selection activeCell="D7" sqref="D7"/>
    </sheetView>
  </sheetViews>
  <sheetFormatPr defaultRowHeight="18" customHeight="1"/>
  <cols>
    <col min="1" max="1" width="12.875" customWidth="1"/>
    <col min="2" max="2" width="14.625" customWidth="1"/>
    <col min="3" max="3" width="18.625" customWidth="1"/>
    <col min="4" max="4" width="14.375" customWidth="1"/>
  </cols>
  <sheetData>
    <row r="1" spans="1:4" ht="44.25" customHeight="1">
      <c r="A1" s="5" t="s">
        <v>20</v>
      </c>
      <c r="B1" s="5"/>
      <c r="C1" s="5"/>
      <c r="D1" s="5"/>
    </row>
    <row r="2" spans="1:4" s="3" customFormat="1" ht="20.100000000000001" customHeight="1">
      <c r="A2" s="2" t="s">
        <v>0</v>
      </c>
      <c r="B2" s="2" t="s">
        <v>2</v>
      </c>
      <c r="C2" s="2" t="s">
        <v>1</v>
      </c>
      <c r="D2" s="2" t="s">
        <v>18</v>
      </c>
    </row>
    <row r="3" spans="1:4" s="4" customFormat="1" ht="20.100000000000001" customHeight="1">
      <c r="A3" s="6">
        <v>1</v>
      </c>
      <c r="B3" s="7" t="s">
        <v>3</v>
      </c>
      <c r="C3" s="7" t="s">
        <v>4</v>
      </c>
      <c r="D3" s="7" t="s">
        <v>5</v>
      </c>
    </row>
    <row r="4" spans="1:4" s="4" customFormat="1" ht="20.100000000000001" customHeight="1">
      <c r="A4" s="6">
        <v>2</v>
      </c>
      <c r="B4" s="7" t="s">
        <v>3</v>
      </c>
      <c r="C4" s="7" t="s">
        <v>6</v>
      </c>
      <c r="D4" s="7" t="s">
        <v>5</v>
      </c>
    </row>
    <row r="5" spans="1:4" s="4" customFormat="1" ht="20.100000000000001" customHeight="1">
      <c r="A5" s="6">
        <v>3</v>
      </c>
      <c r="B5" s="7" t="s">
        <v>3</v>
      </c>
      <c r="C5" s="7" t="s">
        <v>7</v>
      </c>
      <c r="D5" s="7" t="s">
        <v>5</v>
      </c>
    </row>
    <row r="6" spans="1:4" s="4" customFormat="1" ht="20.100000000000001" customHeight="1">
      <c r="A6" s="6">
        <v>4</v>
      </c>
      <c r="B6" s="7" t="s">
        <v>3</v>
      </c>
      <c r="C6" s="7" t="s">
        <v>8</v>
      </c>
      <c r="D6" s="7" t="s">
        <v>5</v>
      </c>
    </row>
    <row r="7" spans="1:4" s="4" customFormat="1" ht="20.100000000000001" customHeight="1">
      <c r="A7" s="6">
        <v>5</v>
      </c>
      <c r="B7" s="7" t="s">
        <v>9</v>
      </c>
      <c r="C7" s="7" t="s">
        <v>10</v>
      </c>
      <c r="D7" s="7" t="s">
        <v>5</v>
      </c>
    </row>
    <row r="8" spans="1:4" s="4" customFormat="1" ht="20.100000000000001" customHeight="1">
      <c r="A8" s="6">
        <v>6</v>
      </c>
      <c r="B8" s="7" t="s">
        <v>9</v>
      </c>
      <c r="C8" s="7" t="s">
        <v>11</v>
      </c>
      <c r="D8" s="7" t="s">
        <v>5</v>
      </c>
    </row>
    <row r="9" spans="1:4" s="4" customFormat="1" ht="20.100000000000001" customHeight="1">
      <c r="A9" s="6">
        <v>7</v>
      </c>
      <c r="B9" s="6">
        <v>11</v>
      </c>
      <c r="C9" s="7" t="s">
        <v>12</v>
      </c>
      <c r="D9" s="7" t="s">
        <v>5</v>
      </c>
    </row>
    <row r="10" spans="1:4" s="4" customFormat="1" ht="20.100000000000001" customHeight="1">
      <c r="A10" s="6">
        <v>8</v>
      </c>
      <c r="B10" s="6">
        <v>11</v>
      </c>
      <c r="C10" s="7" t="s">
        <v>13</v>
      </c>
      <c r="D10" s="7" t="s">
        <v>5</v>
      </c>
    </row>
    <row r="11" spans="1:4" s="4" customFormat="1" ht="20.100000000000001" customHeight="1">
      <c r="A11" s="6">
        <v>9</v>
      </c>
      <c r="B11" s="6">
        <v>13</v>
      </c>
      <c r="C11" s="7" t="s">
        <v>14</v>
      </c>
      <c r="D11" s="7" t="s">
        <v>5</v>
      </c>
    </row>
    <row r="12" spans="1:4" s="4" customFormat="1" ht="20.100000000000001" customHeight="1">
      <c r="A12" s="6">
        <v>10</v>
      </c>
      <c r="B12" s="6">
        <v>13</v>
      </c>
      <c r="C12" s="7" t="s">
        <v>15</v>
      </c>
      <c r="D12" s="7" t="s">
        <v>5</v>
      </c>
    </row>
    <row r="13" spans="1:4" s="4" customFormat="1" ht="20.100000000000001" customHeight="1">
      <c r="A13" s="6">
        <v>11</v>
      </c>
      <c r="B13" s="6">
        <v>13</v>
      </c>
      <c r="C13" s="7" t="s">
        <v>16</v>
      </c>
      <c r="D13" s="7" t="s">
        <v>5</v>
      </c>
    </row>
    <row r="14" spans="1:4" s="4" customFormat="1" ht="20.100000000000001" customHeight="1">
      <c r="A14" s="6">
        <v>12</v>
      </c>
      <c r="B14" s="6">
        <v>13</v>
      </c>
      <c r="C14" s="7" t="s">
        <v>17</v>
      </c>
      <c r="D14" s="7" t="s">
        <v>5</v>
      </c>
    </row>
    <row r="15" spans="1:4" s="4" customFormat="1" ht="20.100000000000001" customHeight="1">
      <c r="A15" s="6">
        <v>13</v>
      </c>
      <c r="B15" s="6">
        <v>15</v>
      </c>
      <c r="C15" s="6" t="str">
        <f>"151027"</f>
        <v>151027</v>
      </c>
      <c r="D15" s="7" t="s">
        <v>5</v>
      </c>
    </row>
    <row r="16" spans="1:4" s="4" customFormat="1" ht="20.100000000000001" customHeight="1">
      <c r="A16" s="6">
        <v>14</v>
      </c>
      <c r="B16" s="6">
        <v>15</v>
      </c>
      <c r="C16" s="6" t="str">
        <f>"151020"</f>
        <v>151020</v>
      </c>
      <c r="D16" s="7" t="s">
        <v>5</v>
      </c>
    </row>
    <row r="17" spans="1:4" s="4" customFormat="1" ht="20.100000000000001" customHeight="1">
      <c r="A17" s="6">
        <v>15</v>
      </c>
      <c r="B17" s="6">
        <v>16</v>
      </c>
      <c r="C17" s="6" t="str">
        <f>"161113"</f>
        <v>161113</v>
      </c>
      <c r="D17" s="7" t="s">
        <v>5</v>
      </c>
    </row>
    <row r="18" spans="1:4" s="4" customFormat="1" ht="20.100000000000001" customHeight="1">
      <c r="A18" s="6">
        <v>16</v>
      </c>
      <c r="B18" s="6">
        <v>16</v>
      </c>
      <c r="C18" s="6" t="str">
        <f>"161114"</f>
        <v>161114</v>
      </c>
      <c r="D18" s="7" t="s">
        <v>5</v>
      </c>
    </row>
    <row r="19" spans="1:4" s="4" customFormat="1" ht="20.100000000000001" customHeight="1">
      <c r="A19" s="6">
        <v>17</v>
      </c>
      <c r="B19" s="6">
        <v>16</v>
      </c>
      <c r="C19" s="6" t="str">
        <f>"161112"</f>
        <v>161112</v>
      </c>
      <c r="D19" s="7" t="s">
        <v>5</v>
      </c>
    </row>
    <row r="20" spans="1:4" s="4" customFormat="1" ht="20.100000000000001" customHeight="1">
      <c r="A20" s="6">
        <v>18</v>
      </c>
      <c r="B20" s="6">
        <v>17</v>
      </c>
      <c r="C20" s="6" t="str">
        <f>"171116"</f>
        <v>171116</v>
      </c>
      <c r="D20" s="7" t="s">
        <v>5</v>
      </c>
    </row>
    <row r="21" spans="1:4" s="4" customFormat="1" ht="20.100000000000001" customHeight="1">
      <c r="A21" s="6">
        <v>19</v>
      </c>
      <c r="B21" s="6">
        <v>17</v>
      </c>
      <c r="C21" s="6" t="str">
        <f>"171118"</f>
        <v>171118</v>
      </c>
      <c r="D21" s="7" t="s">
        <v>5</v>
      </c>
    </row>
    <row r="22" spans="1:4" s="4" customFormat="1" ht="20.100000000000001" customHeight="1">
      <c r="A22" s="6">
        <v>20</v>
      </c>
      <c r="B22" s="6">
        <v>18</v>
      </c>
      <c r="C22" s="6" t="str">
        <f>"180804"</f>
        <v>180804</v>
      </c>
      <c r="D22" s="7" t="s">
        <v>5</v>
      </c>
    </row>
    <row r="23" spans="1:4" s="4" customFormat="1" ht="20.100000000000001" customHeight="1">
      <c r="A23" s="6">
        <v>21</v>
      </c>
      <c r="B23" s="6">
        <v>18</v>
      </c>
      <c r="C23" s="6" t="str">
        <f>"180801"</f>
        <v>180801</v>
      </c>
      <c r="D23" s="7" t="s">
        <v>5</v>
      </c>
    </row>
    <row r="24" spans="1:4" s="4" customFormat="1" ht="20.100000000000001" customHeight="1">
      <c r="A24" s="6">
        <v>22</v>
      </c>
      <c r="B24" s="6">
        <v>19</v>
      </c>
      <c r="C24" s="6" t="str">
        <f>"190830"</f>
        <v>190830</v>
      </c>
      <c r="D24" s="7" t="s">
        <v>5</v>
      </c>
    </row>
    <row r="25" spans="1:4" s="4" customFormat="1" ht="20.100000000000001" customHeight="1">
      <c r="A25" s="6">
        <v>23</v>
      </c>
      <c r="B25" s="6">
        <v>19</v>
      </c>
      <c r="C25" s="6" t="str">
        <f>"190833"</f>
        <v>190833</v>
      </c>
      <c r="D25" s="7" t="s">
        <v>5</v>
      </c>
    </row>
    <row r="26" spans="1:4" s="4" customFormat="1" ht="20.100000000000001" customHeight="1">
      <c r="A26" s="6">
        <v>24</v>
      </c>
      <c r="B26" s="6">
        <v>19</v>
      </c>
      <c r="C26" s="6" t="str">
        <f>"190812"</f>
        <v>190812</v>
      </c>
      <c r="D26" s="7" t="s">
        <v>5</v>
      </c>
    </row>
    <row r="27" spans="1:4" s="4" customFormat="1" ht="20.100000000000001" customHeight="1">
      <c r="A27" s="6">
        <v>25</v>
      </c>
      <c r="B27" s="6">
        <v>19</v>
      </c>
      <c r="C27" s="6" t="str">
        <f>"190823"</f>
        <v>190823</v>
      </c>
      <c r="D27" s="7" t="s">
        <v>5</v>
      </c>
    </row>
    <row r="28" spans="1:4" s="4" customFormat="1" ht="20.100000000000001" customHeight="1">
      <c r="A28" s="6">
        <v>26</v>
      </c>
      <c r="B28" s="6">
        <v>19</v>
      </c>
      <c r="C28" s="6" t="str">
        <f>"190819"</f>
        <v>190819</v>
      </c>
      <c r="D28" s="7" t="s">
        <v>5</v>
      </c>
    </row>
    <row r="29" spans="1:4" s="4" customFormat="1" ht="20.100000000000001" customHeight="1">
      <c r="A29" s="6">
        <v>27</v>
      </c>
      <c r="B29" s="6">
        <v>19</v>
      </c>
      <c r="C29" s="6" t="str">
        <f>"190813"</f>
        <v>190813</v>
      </c>
      <c r="D29" s="7" t="s">
        <v>5</v>
      </c>
    </row>
    <row r="30" spans="1:4" s="4" customFormat="1" ht="20.100000000000001" customHeight="1">
      <c r="A30" s="6">
        <v>28</v>
      </c>
      <c r="B30" s="6">
        <v>19</v>
      </c>
      <c r="C30" s="6" t="str">
        <f>"190811"</f>
        <v>190811</v>
      </c>
      <c r="D30" s="7" t="s">
        <v>5</v>
      </c>
    </row>
    <row r="31" spans="1:4" s="4" customFormat="1" ht="20.100000000000001" customHeight="1">
      <c r="A31" s="6">
        <v>29</v>
      </c>
      <c r="B31" s="6">
        <v>19</v>
      </c>
      <c r="C31" s="6" t="str">
        <f>"190802"</f>
        <v>190802</v>
      </c>
      <c r="D31" s="7" t="s">
        <v>5</v>
      </c>
    </row>
    <row r="32" spans="1:4" s="4" customFormat="1" ht="20.100000000000001" customHeight="1">
      <c r="A32" s="6">
        <v>30</v>
      </c>
      <c r="B32" s="6">
        <v>19</v>
      </c>
      <c r="C32" s="6" t="str">
        <f>"190828"</f>
        <v>190828</v>
      </c>
      <c r="D32" s="7" t="s">
        <v>5</v>
      </c>
    </row>
    <row r="33" spans="1:4" s="4" customFormat="1" ht="20.100000000000001" customHeight="1">
      <c r="A33" s="6">
        <v>31</v>
      </c>
      <c r="B33" s="6">
        <v>19</v>
      </c>
      <c r="C33" s="6" t="str">
        <f>"190829"</f>
        <v>190829</v>
      </c>
      <c r="D33" s="7" t="s">
        <v>5</v>
      </c>
    </row>
    <row r="34" spans="1:4" s="4" customFormat="1" ht="20.100000000000001" customHeight="1">
      <c r="A34" s="6">
        <v>32</v>
      </c>
      <c r="B34" s="6">
        <v>20</v>
      </c>
      <c r="C34" s="6" t="str">
        <f>"200805"</f>
        <v>200805</v>
      </c>
      <c r="D34" s="7" t="s">
        <v>5</v>
      </c>
    </row>
    <row r="35" spans="1:4" s="4" customFormat="1" ht="20.100000000000001" customHeight="1">
      <c r="A35" s="6">
        <v>33</v>
      </c>
      <c r="B35" s="6">
        <v>20</v>
      </c>
      <c r="C35" s="6" t="str">
        <f>"200832"</f>
        <v>200832</v>
      </c>
      <c r="D35" s="7" t="s">
        <v>5</v>
      </c>
    </row>
    <row r="36" spans="1:4" s="4" customFormat="1" ht="20.100000000000001" customHeight="1">
      <c r="A36" s="6">
        <v>34</v>
      </c>
      <c r="B36" s="6">
        <v>21</v>
      </c>
      <c r="C36" s="6" t="str">
        <f>"210818"</f>
        <v>210818</v>
      </c>
      <c r="D36" s="7" t="s">
        <v>5</v>
      </c>
    </row>
    <row r="37" spans="1:4" s="4" customFormat="1" ht="20.100000000000001" customHeight="1">
      <c r="A37" s="6">
        <v>35</v>
      </c>
      <c r="B37" s="6">
        <v>22</v>
      </c>
      <c r="C37" s="6" t="str">
        <f>"220820"</f>
        <v>220820</v>
      </c>
      <c r="D37" s="7" t="s">
        <v>5</v>
      </c>
    </row>
    <row r="38" spans="1:4" s="4" customFormat="1" ht="20.100000000000001" customHeight="1">
      <c r="A38" s="6">
        <v>36</v>
      </c>
      <c r="B38" s="6">
        <v>23</v>
      </c>
      <c r="C38" s="6" t="str">
        <f>"231120"</f>
        <v>231120</v>
      </c>
      <c r="D38" s="7" t="s">
        <v>5</v>
      </c>
    </row>
    <row r="39" spans="1:4" s="4" customFormat="1" ht="20.100000000000001" customHeight="1">
      <c r="A39" s="6">
        <v>37</v>
      </c>
      <c r="B39" s="6">
        <v>25</v>
      </c>
      <c r="C39" s="6" t="str">
        <f>"250923"</f>
        <v>250923</v>
      </c>
      <c r="D39" s="7" t="s">
        <v>5</v>
      </c>
    </row>
    <row r="40" spans="1:4" s="4" customFormat="1" ht="20.100000000000001" customHeight="1">
      <c r="A40" s="6">
        <v>38</v>
      </c>
      <c r="B40" s="6">
        <v>25</v>
      </c>
      <c r="C40" s="6" t="str">
        <f>"250925"</f>
        <v>250925</v>
      </c>
      <c r="D40" s="7" t="s">
        <v>5</v>
      </c>
    </row>
    <row r="41" spans="1:4" s="4" customFormat="1" ht="20.100000000000001" customHeight="1">
      <c r="A41" s="6">
        <v>39</v>
      </c>
      <c r="B41" s="6">
        <v>25</v>
      </c>
      <c r="C41" s="6" t="str">
        <f>"250924"</f>
        <v>250924</v>
      </c>
      <c r="D41" s="7" t="s">
        <v>5</v>
      </c>
    </row>
    <row r="42" spans="1:4" s="4" customFormat="1" ht="20.100000000000001" customHeight="1">
      <c r="A42" s="6">
        <v>40</v>
      </c>
      <c r="B42" s="6">
        <v>25</v>
      </c>
      <c r="C42" s="6" t="str">
        <f>"250934"</f>
        <v>250934</v>
      </c>
      <c r="D42" s="7" t="s">
        <v>5</v>
      </c>
    </row>
    <row r="43" spans="1:4" s="4" customFormat="1" ht="20.100000000000001" customHeight="1">
      <c r="A43" s="6">
        <v>41</v>
      </c>
      <c r="B43" s="6">
        <v>25</v>
      </c>
      <c r="C43" s="6" t="str">
        <f>"250933"</f>
        <v>250933</v>
      </c>
      <c r="D43" s="7" t="s">
        <v>5</v>
      </c>
    </row>
    <row r="44" spans="1:4" s="4" customFormat="1" ht="20.100000000000001" customHeight="1">
      <c r="A44" s="6">
        <v>42</v>
      </c>
      <c r="B44" s="6">
        <v>25</v>
      </c>
      <c r="C44" s="6" t="str">
        <f>"250926"</f>
        <v>250926</v>
      </c>
      <c r="D44" s="7" t="s">
        <v>5</v>
      </c>
    </row>
    <row r="45" spans="1:4" s="4" customFormat="1" ht="20.100000000000001" customHeight="1">
      <c r="A45" s="6">
        <v>43</v>
      </c>
      <c r="B45" s="6">
        <v>25</v>
      </c>
      <c r="C45" s="6" t="str">
        <f>"250927"</f>
        <v>250927</v>
      </c>
      <c r="D45" s="7" t="s">
        <v>5</v>
      </c>
    </row>
    <row r="46" spans="1:4" s="4" customFormat="1" ht="20.100000000000001" customHeight="1">
      <c r="A46" s="6">
        <v>44</v>
      </c>
      <c r="B46" s="6">
        <v>25</v>
      </c>
      <c r="C46" s="6" t="str">
        <f>"250935"</f>
        <v>250935</v>
      </c>
      <c r="D46" s="7" t="s">
        <v>5</v>
      </c>
    </row>
    <row r="47" spans="1:4" s="4" customFormat="1" ht="20.100000000000001" customHeight="1">
      <c r="A47" s="6">
        <v>45</v>
      </c>
      <c r="B47" s="6">
        <v>25</v>
      </c>
      <c r="C47" s="6" t="str">
        <f>"250931"</f>
        <v>250931</v>
      </c>
      <c r="D47" s="7" t="s">
        <v>5</v>
      </c>
    </row>
    <row r="48" spans="1:4" s="4" customFormat="1" ht="20.100000000000001" customHeight="1">
      <c r="A48" s="6">
        <v>46</v>
      </c>
      <c r="B48" s="6">
        <v>26</v>
      </c>
      <c r="C48" s="6" t="str">
        <f>"261012"</f>
        <v>261012</v>
      </c>
      <c r="D48" s="7" t="s">
        <v>5</v>
      </c>
    </row>
    <row r="49" spans="1:4" s="4" customFormat="1" ht="20.100000000000001" customHeight="1">
      <c r="A49" s="6">
        <v>47</v>
      </c>
      <c r="B49" s="6">
        <v>26</v>
      </c>
      <c r="C49" s="6" t="str">
        <f>"261010"</f>
        <v>261010</v>
      </c>
      <c r="D49" s="7" t="s">
        <v>5</v>
      </c>
    </row>
    <row r="50" spans="1:4" s="4" customFormat="1" ht="20.100000000000001" customHeight="1">
      <c r="A50" s="6">
        <v>48</v>
      </c>
      <c r="B50" s="6">
        <v>26</v>
      </c>
      <c r="C50" s="6" t="str">
        <f>"261009"</f>
        <v>261009</v>
      </c>
      <c r="D50" s="7" t="s">
        <v>5</v>
      </c>
    </row>
    <row r="51" spans="1:4" s="4" customFormat="1" ht="20.100000000000001" customHeight="1">
      <c r="A51" s="6">
        <v>49</v>
      </c>
      <c r="B51" s="6">
        <v>28</v>
      </c>
      <c r="C51" s="6" t="str">
        <f>"280603"</f>
        <v>280603</v>
      </c>
      <c r="D51" s="7" t="s">
        <v>5</v>
      </c>
    </row>
    <row r="52" spans="1:4" s="4" customFormat="1" ht="20.100000000000001" customHeight="1">
      <c r="A52" s="6">
        <v>50</v>
      </c>
      <c r="B52" s="6">
        <v>28</v>
      </c>
      <c r="C52" s="6" t="str">
        <f>"280609"</f>
        <v>280609</v>
      </c>
      <c r="D52" s="7" t="s">
        <v>5</v>
      </c>
    </row>
    <row r="53" spans="1:4" s="4" customFormat="1" ht="20.100000000000001" customHeight="1">
      <c r="A53" s="6">
        <v>51</v>
      </c>
      <c r="B53" s="6">
        <v>28</v>
      </c>
      <c r="C53" s="6" t="str">
        <f>"280726"</f>
        <v>280726</v>
      </c>
      <c r="D53" s="7" t="s">
        <v>5</v>
      </c>
    </row>
    <row r="54" spans="1:4" s="4" customFormat="1" ht="20.100000000000001" customHeight="1">
      <c r="A54" s="6">
        <v>52</v>
      </c>
      <c r="B54" s="6">
        <v>28</v>
      </c>
      <c r="C54" s="6" t="str">
        <f>"280614"</f>
        <v>280614</v>
      </c>
      <c r="D54" s="7" t="s">
        <v>5</v>
      </c>
    </row>
    <row r="55" spans="1:4" s="4" customFormat="1" ht="20.100000000000001" customHeight="1">
      <c r="A55" s="6">
        <v>53</v>
      </c>
      <c r="B55" s="6">
        <v>28</v>
      </c>
      <c r="C55" s="6" t="str">
        <f>"280635"</f>
        <v>280635</v>
      </c>
      <c r="D55" s="7" t="s">
        <v>5</v>
      </c>
    </row>
    <row r="56" spans="1:4" s="4" customFormat="1" ht="20.100000000000001" customHeight="1">
      <c r="A56" s="6">
        <v>54</v>
      </c>
      <c r="B56" s="6">
        <v>28</v>
      </c>
      <c r="C56" s="6" t="str">
        <f>"280604"</f>
        <v>280604</v>
      </c>
      <c r="D56" s="7" t="s">
        <v>5</v>
      </c>
    </row>
    <row r="57" spans="1:4" s="4" customFormat="1" ht="20.100000000000001" customHeight="1">
      <c r="A57" s="6">
        <v>55</v>
      </c>
      <c r="B57" s="6">
        <v>29</v>
      </c>
      <c r="C57" s="6" t="str">
        <f>"290902"</f>
        <v>290902</v>
      </c>
      <c r="D57" s="7" t="s">
        <v>5</v>
      </c>
    </row>
    <row r="58" spans="1:4" s="4" customFormat="1" ht="20.100000000000001" customHeight="1">
      <c r="A58" s="6">
        <v>56</v>
      </c>
      <c r="B58" s="6">
        <v>29</v>
      </c>
      <c r="C58" s="6" t="str">
        <f>"290914"</f>
        <v>290914</v>
      </c>
      <c r="D58" s="7" t="s">
        <v>5</v>
      </c>
    </row>
    <row r="59" spans="1:4" s="4" customFormat="1" ht="20.100000000000001" customHeight="1">
      <c r="A59" s="6">
        <v>57</v>
      </c>
      <c r="B59" s="6">
        <v>29</v>
      </c>
      <c r="C59" s="6" t="str">
        <f>"290919"</f>
        <v>290919</v>
      </c>
      <c r="D59" s="7" t="s">
        <v>5</v>
      </c>
    </row>
    <row r="60" spans="1:4" s="4" customFormat="1" ht="20.100000000000001" customHeight="1">
      <c r="A60" s="6">
        <v>58</v>
      </c>
      <c r="B60" s="6">
        <v>29</v>
      </c>
      <c r="C60" s="6" t="str">
        <f>"290920"</f>
        <v>290920</v>
      </c>
      <c r="D60" s="7" t="s">
        <v>5</v>
      </c>
    </row>
    <row r="61" spans="1:4" s="4" customFormat="1" ht="20.100000000000001" customHeight="1">
      <c r="A61" s="6">
        <v>59</v>
      </c>
      <c r="B61" s="6">
        <v>29</v>
      </c>
      <c r="C61" s="6" t="str">
        <f>"290916"</f>
        <v>290916</v>
      </c>
      <c r="D61" s="7" t="s">
        <v>5</v>
      </c>
    </row>
    <row r="62" spans="1:4" s="4" customFormat="1" ht="20.100000000000001" customHeight="1">
      <c r="A62" s="6">
        <v>60</v>
      </c>
      <c r="B62" s="6">
        <v>30</v>
      </c>
      <c r="C62" s="6" t="str">
        <f>"301101"</f>
        <v>301101</v>
      </c>
      <c r="D62" s="7" t="s">
        <v>5</v>
      </c>
    </row>
    <row r="63" spans="1:4" s="4" customFormat="1" ht="20.100000000000001" customHeight="1">
      <c r="A63" s="6">
        <v>61</v>
      </c>
      <c r="B63" s="6">
        <v>32</v>
      </c>
      <c r="C63" s="6" t="str">
        <f>"320324"</f>
        <v>320324</v>
      </c>
      <c r="D63" s="7" t="s">
        <v>5</v>
      </c>
    </row>
    <row r="64" spans="1:4" s="4" customFormat="1" ht="20.100000000000001" customHeight="1">
      <c r="A64" s="6">
        <v>62</v>
      </c>
      <c r="B64" s="6">
        <v>32</v>
      </c>
      <c r="C64" s="6" t="str">
        <f>"320531"</f>
        <v>320531</v>
      </c>
      <c r="D64" s="7" t="s">
        <v>5</v>
      </c>
    </row>
    <row r="65" spans="1:4" s="4" customFormat="1" ht="20.100000000000001" customHeight="1">
      <c r="A65" s="6">
        <v>63</v>
      </c>
      <c r="B65" s="6">
        <v>32</v>
      </c>
      <c r="C65" s="6" t="str">
        <f>"320316"</f>
        <v>320316</v>
      </c>
      <c r="D65" s="7" t="s">
        <v>5</v>
      </c>
    </row>
    <row r="66" spans="1:4" s="4" customFormat="1" ht="20.100000000000001" customHeight="1">
      <c r="A66" s="6">
        <v>64</v>
      </c>
      <c r="B66" s="6">
        <v>32</v>
      </c>
      <c r="C66" s="6" t="str">
        <f>"320325"</f>
        <v>320325</v>
      </c>
      <c r="D66" s="7" t="s">
        <v>5</v>
      </c>
    </row>
    <row r="67" spans="1:4" s="4" customFormat="1" ht="20.100000000000001" customHeight="1">
      <c r="A67" s="6">
        <v>65</v>
      </c>
      <c r="B67" s="6">
        <v>32</v>
      </c>
      <c r="C67" s="6" t="str">
        <f>"320521"</f>
        <v>320521</v>
      </c>
      <c r="D67" s="7" t="s">
        <v>5</v>
      </c>
    </row>
    <row r="68" spans="1:4" s="4" customFormat="1" ht="20.100000000000001" customHeight="1">
      <c r="A68" s="6">
        <v>66</v>
      </c>
      <c r="B68" s="6">
        <v>32</v>
      </c>
      <c r="C68" s="6" t="str">
        <f>"320318"</f>
        <v>320318</v>
      </c>
      <c r="D68" s="7" t="s">
        <v>5</v>
      </c>
    </row>
    <row r="69" spans="1:4" s="4" customFormat="1" ht="20.100000000000001" customHeight="1">
      <c r="A69" s="6">
        <v>67</v>
      </c>
      <c r="B69" s="6">
        <v>32</v>
      </c>
      <c r="C69" s="6" t="str">
        <f>"320428"</f>
        <v>320428</v>
      </c>
      <c r="D69" s="7" t="s">
        <v>5</v>
      </c>
    </row>
    <row r="70" spans="1:4" s="4" customFormat="1" ht="20.100000000000001" customHeight="1">
      <c r="A70" s="6">
        <v>68</v>
      </c>
      <c r="B70" s="6">
        <v>33</v>
      </c>
      <c r="C70" s="6" t="str">
        <f>"330432"</f>
        <v>330432</v>
      </c>
      <c r="D70" s="7" t="s">
        <v>5</v>
      </c>
    </row>
    <row r="71" spans="1:4" s="4" customFormat="1" ht="20.100000000000001" customHeight="1">
      <c r="A71" s="6">
        <v>69</v>
      </c>
      <c r="B71" s="6">
        <v>33</v>
      </c>
      <c r="C71" s="6" t="str">
        <f>"330525"</f>
        <v>330525</v>
      </c>
      <c r="D71" s="7" t="s">
        <v>5</v>
      </c>
    </row>
    <row r="72" spans="1:4" s="4" customFormat="1" ht="20.100000000000001" customHeight="1">
      <c r="A72" s="6">
        <v>70</v>
      </c>
      <c r="B72" s="6">
        <v>33</v>
      </c>
      <c r="C72" s="6" t="str">
        <f>"330124"</f>
        <v>330124</v>
      </c>
      <c r="D72" s="7" t="s">
        <v>5</v>
      </c>
    </row>
    <row r="73" spans="1:4" s="4" customFormat="1" ht="20.100000000000001" customHeight="1">
      <c r="A73" s="6">
        <v>71</v>
      </c>
      <c r="B73" s="6">
        <v>33</v>
      </c>
      <c r="C73" s="6" t="str">
        <f>"330225"</f>
        <v>330225</v>
      </c>
      <c r="D73" s="7" t="s">
        <v>5</v>
      </c>
    </row>
    <row r="74" spans="1:4" s="4" customFormat="1" ht="20.100000000000001" customHeight="1">
      <c r="A74" s="6">
        <v>72</v>
      </c>
      <c r="B74" s="6">
        <v>33</v>
      </c>
      <c r="C74" s="6" t="str">
        <f>"330120"</f>
        <v>330120</v>
      </c>
      <c r="D74" s="7" t="s">
        <v>5</v>
      </c>
    </row>
    <row r="75" spans="1:4" s="4" customFormat="1" ht="20.100000000000001" customHeight="1">
      <c r="A75" s="6">
        <v>73</v>
      </c>
      <c r="B75" s="6">
        <v>33</v>
      </c>
      <c r="C75" s="6" t="str">
        <f>"330123"</f>
        <v>330123</v>
      </c>
      <c r="D75" s="7" t="s">
        <v>5</v>
      </c>
    </row>
    <row r="76" spans="1:4" s="4" customFormat="1" ht="20.100000000000001" customHeight="1">
      <c r="A76" s="6">
        <v>74</v>
      </c>
      <c r="B76" s="6">
        <v>33</v>
      </c>
      <c r="C76" s="6" t="str">
        <f>"330327"</f>
        <v>330327</v>
      </c>
      <c r="D76" s="7" t="s">
        <v>5</v>
      </c>
    </row>
    <row r="77" spans="1:4" s="4" customFormat="1" ht="20.100000000000001" customHeight="1">
      <c r="A77" s="6">
        <v>75</v>
      </c>
      <c r="B77" s="6">
        <v>33</v>
      </c>
      <c r="C77" s="6" t="str">
        <f>"330417"</f>
        <v>330417</v>
      </c>
      <c r="D77" s="7" t="s">
        <v>5</v>
      </c>
    </row>
    <row r="78" spans="1:4" s="4" customFormat="1" ht="20.100000000000001" customHeight="1">
      <c r="A78" s="6">
        <v>76</v>
      </c>
      <c r="B78" s="6">
        <v>33</v>
      </c>
      <c r="C78" s="6" t="str">
        <f>"330513"</f>
        <v>330513</v>
      </c>
      <c r="D78" s="7" t="s">
        <v>5</v>
      </c>
    </row>
    <row r="79" spans="1:4" s="4" customFormat="1" ht="20.100000000000001" customHeight="1">
      <c r="A79" s="6">
        <v>77</v>
      </c>
      <c r="B79" s="6">
        <v>33</v>
      </c>
      <c r="C79" s="6" t="str">
        <f>"330520"</f>
        <v>330520</v>
      </c>
      <c r="D79" s="7" t="s">
        <v>5</v>
      </c>
    </row>
    <row r="80" spans="1:4" ht="24" customHeight="1">
      <c r="A80" s="1" t="s">
        <v>19</v>
      </c>
      <c r="B80" s="1"/>
      <c r="C80" s="1"/>
      <c r="D80" s="1"/>
    </row>
  </sheetData>
  <mergeCells count="2">
    <mergeCell ref="A1:D1"/>
    <mergeCell ref="A80:D80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qyd</dc:creator>
  <cp:lastModifiedBy>陆建辉</cp:lastModifiedBy>
  <cp:lastPrinted>2020-10-27T10:32:31Z</cp:lastPrinted>
  <dcterms:created xsi:type="dcterms:W3CDTF">2020-10-26T09:05:37Z</dcterms:created>
  <dcterms:modified xsi:type="dcterms:W3CDTF">2021-05-18T01:31:03Z</dcterms:modified>
</cp:coreProperties>
</file>