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水稻全市明细" sheetId="1" r:id="rId1"/>
    <sheet name="水稻全市汇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<sst xmlns="http://schemas.openxmlformats.org/spreadsheetml/2006/main" count="848" uniqueCount="720">
  <si>
    <r>
      <t>2019年全市</t>
    </r>
    <r>
      <rPr>
        <sz val="18"/>
        <color indexed="8"/>
        <rFont val="宋体"/>
        <family val="0"/>
      </rPr>
      <t>水稻秸秆机械化还田情况汇总表</t>
    </r>
  </si>
  <si>
    <t>备注</t>
  </si>
  <si>
    <t>申请补助对象名称</t>
  </si>
  <si>
    <t>作业地点（村、组）</t>
  </si>
  <si>
    <t>作业面积（亩）</t>
  </si>
  <si>
    <t>省级补助资金（万元）</t>
  </si>
  <si>
    <t>市级补助资金（万元）</t>
  </si>
  <si>
    <t>海门市常乐镇命胜农机服务专业合作社</t>
  </si>
  <si>
    <t>匡北村6、27、35-36组</t>
  </si>
  <si>
    <t>匡北村29-31、37-40组</t>
  </si>
  <si>
    <t>海门市科优农副产品专业合作社</t>
  </si>
  <si>
    <t>匡北村2-4、15-18、27-28、33-34组</t>
  </si>
  <si>
    <t>贺少亮</t>
  </si>
  <si>
    <t>匡北村5组</t>
  </si>
  <si>
    <t>汪海兵</t>
  </si>
  <si>
    <t xml:space="preserve">八烈村 </t>
  </si>
  <si>
    <t>洪卫权</t>
  </si>
  <si>
    <t>振复村6-8组</t>
  </si>
  <si>
    <t>丁健明</t>
  </si>
  <si>
    <t>振复村3-5、7-8组</t>
  </si>
  <si>
    <t>振复村1-2、4-5组</t>
  </si>
  <si>
    <t>张卫华</t>
  </si>
  <si>
    <t>锦程村1组</t>
  </si>
  <si>
    <t>方启玉</t>
  </si>
  <si>
    <t>锦程村29组</t>
  </si>
  <si>
    <t>张大方</t>
  </si>
  <si>
    <t>如意村10-11、13-16、18、24组</t>
  </si>
  <si>
    <t>陈安焦</t>
  </si>
  <si>
    <t>常来村10-11、19组</t>
  </si>
  <si>
    <t>陆金林</t>
  </si>
  <si>
    <t>麒新村11、14组</t>
  </si>
  <si>
    <t>文明村34、36组</t>
  </si>
  <si>
    <t>丁玉福</t>
  </si>
  <si>
    <t>双河村9-11组</t>
  </si>
  <si>
    <t>海门市锦麟农副产品专业合作社</t>
  </si>
  <si>
    <t>双乐村25-26、28、31组</t>
  </si>
  <si>
    <t>龚雨忠</t>
  </si>
  <si>
    <t>长德村4-5、14-16组</t>
  </si>
  <si>
    <t>贺少元</t>
  </si>
  <si>
    <t>培才村41组</t>
  </si>
  <si>
    <t>杜庆洋</t>
  </si>
  <si>
    <t>培才村7-8、31组</t>
  </si>
  <si>
    <t>1、常乐镇合计</t>
  </si>
  <si>
    <t>孙俊生</t>
  </si>
  <si>
    <r>
      <t>耀忠村</t>
    </r>
    <r>
      <rPr>
        <sz val="10.5"/>
        <rFont val="Times New Roman"/>
        <family val="1"/>
      </rPr>
      <t>1.2.4.5.6.7.11.12.23.24.25</t>
    </r>
    <r>
      <rPr>
        <sz val="10.5"/>
        <rFont val="仿宋_GB2312"/>
        <family val="3"/>
      </rPr>
      <t>组</t>
    </r>
  </si>
  <si>
    <r>
      <t>孝汉村</t>
    </r>
    <r>
      <rPr>
        <sz val="10.5"/>
        <rFont val="Times New Roman"/>
        <family val="1"/>
      </rPr>
      <t>6</t>
    </r>
    <r>
      <rPr>
        <sz val="10.5"/>
        <rFont val="仿宋_GB2312"/>
        <family val="3"/>
      </rPr>
      <t>组</t>
    </r>
  </si>
  <si>
    <t>樊璟</t>
  </si>
  <si>
    <r>
      <t>孝汉村</t>
    </r>
    <r>
      <rPr>
        <sz val="10.5"/>
        <rFont val="Times New Roman"/>
        <family val="1"/>
      </rPr>
      <t>5</t>
    </r>
    <r>
      <rPr>
        <sz val="10.5"/>
        <rFont val="仿宋_GB2312"/>
        <family val="3"/>
      </rPr>
      <t>组</t>
    </r>
  </si>
  <si>
    <t>陈直权</t>
  </si>
  <si>
    <r>
      <t>青龙港村</t>
    </r>
    <r>
      <rPr>
        <sz val="10.5"/>
        <rFont val="Times New Roman"/>
        <family val="1"/>
      </rPr>
      <t>11.23.24.25.26.27</t>
    </r>
    <r>
      <rPr>
        <sz val="10.5"/>
        <rFont val="仿宋_GB2312"/>
        <family val="3"/>
      </rPr>
      <t>组</t>
    </r>
  </si>
  <si>
    <t>李林之</t>
  </si>
  <si>
    <r>
      <t>厂南村</t>
    </r>
    <r>
      <rPr>
        <sz val="10.5"/>
        <rFont val="Times New Roman"/>
        <family val="1"/>
      </rPr>
      <t>10.11.12</t>
    </r>
    <r>
      <rPr>
        <sz val="10.5"/>
        <rFont val="仿宋_GB2312"/>
        <family val="3"/>
      </rPr>
      <t>组</t>
    </r>
  </si>
  <si>
    <r>
      <t>大洪村</t>
    </r>
    <r>
      <rPr>
        <sz val="10.5"/>
        <rFont val="Times New Roman"/>
        <family val="1"/>
      </rPr>
      <t>3.4.21</t>
    </r>
    <r>
      <rPr>
        <sz val="10.5"/>
        <rFont val="仿宋_GB2312"/>
        <family val="3"/>
      </rPr>
      <t>组</t>
    </r>
  </si>
  <si>
    <t>海门市兴运农副产品专业合作社</t>
  </si>
  <si>
    <r>
      <t>中兴村</t>
    </r>
    <r>
      <rPr>
        <sz val="10.5"/>
        <rFont val="Times New Roman"/>
        <family val="1"/>
      </rPr>
      <t>18.19</t>
    </r>
    <r>
      <rPr>
        <sz val="10.5"/>
        <rFont val="仿宋_GB2312"/>
        <family val="3"/>
      </rPr>
      <t>组</t>
    </r>
  </si>
  <si>
    <t>盛秀明</t>
  </si>
  <si>
    <r>
      <t>孝威村</t>
    </r>
    <r>
      <rPr>
        <sz val="10.5"/>
        <rFont val="Times New Roman"/>
        <family val="1"/>
      </rPr>
      <t>15.24.25.26.27.28.29</t>
    </r>
    <r>
      <rPr>
        <sz val="10.5"/>
        <rFont val="仿宋_GB2312"/>
        <family val="3"/>
      </rPr>
      <t>组</t>
    </r>
  </si>
  <si>
    <r>
      <t>镇西村</t>
    </r>
    <r>
      <rPr>
        <sz val="10.5"/>
        <rFont val="Times New Roman"/>
        <family val="1"/>
      </rPr>
      <t>11.12.14.15.34.35.44.51</t>
    </r>
    <r>
      <rPr>
        <sz val="10.5"/>
        <rFont val="仿宋_GB2312"/>
        <family val="3"/>
      </rPr>
      <t>组</t>
    </r>
  </si>
  <si>
    <t>盛业立</t>
  </si>
  <si>
    <t>厂西村1、2、3、4、5、6、8、9、17、19、20、21、22、24、34、组</t>
  </si>
  <si>
    <t>盛诗伦</t>
  </si>
  <si>
    <t>厂西村27、28、29、34组</t>
  </si>
  <si>
    <t>2、三厂合计</t>
  </si>
  <si>
    <t>1. 99734</t>
  </si>
  <si>
    <t>郑红林</t>
  </si>
  <si>
    <t>岸角村18.25.32.33组</t>
  </si>
  <si>
    <t>李绪兵</t>
  </si>
  <si>
    <t>岸角村27组</t>
  </si>
  <si>
    <t>张士浩</t>
  </si>
  <si>
    <t>文俊村14.16组</t>
  </si>
  <si>
    <t>海门市俊谊农副产品专业合作社</t>
  </si>
  <si>
    <t>文俊村4.5.6.7.8.9.10.11.12.17.19.20.22.23.24.27组</t>
  </si>
  <si>
    <t>高仰平</t>
  </si>
  <si>
    <t>高桥村6.7.9.26.28组</t>
  </si>
  <si>
    <t>丁云静</t>
  </si>
  <si>
    <t>中海村23组</t>
  </si>
  <si>
    <t>付世超</t>
  </si>
  <si>
    <t>双桥村3.4.8.9组</t>
  </si>
  <si>
    <t>双桥村20.21.25.31组</t>
  </si>
  <si>
    <t>沙东村2.4.5组</t>
  </si>
  <si>
    <t>郑红云</t>
  </si>
  <si>
    <t>沙东村12.13.14组</t>
  </si>
  <si>
    <t>培新村9.13.16.20.21.23组</t>
  </si>
  <si>
    <t>陶港村14.15.17.18.19.20.21.22.26.27.28组</t>
  </si>
  <si>
    <t>补南村26.27.29.33.34组</t>
  </si>
  <si>
    <t>3、高新区合计</t>
  </si>
  <si>
    <t>徐亮</t>
  </si>
  <si>
    <t>广丰村52组</t>
  </si>
  <si>
    <t>徐冠芬</t>
  </si>
  <si>
    <t>新凤17-21组</t>
  </si>
  <si>
    <t>徐停</t>
  </si>
  <si>
    <t>新凤1-2、10-11</t>
  </si>
  <si>
    <t>郏玉恩</t>
  </si>
  <si>
    <t>新凤5、6、30</t>
  </si>
  <si>
    <t>江二付</t>
  </si>
  <si>
    <t>益民35组</t>
  </si>
  <si>
    <t>耿龙</t>
  </si>
  <si>
    <t>太阳5组</t>
  </si>
  <si>
    <t>陈海平</t>
  </si>
  <si>
    <t>太阳10、26、31、34</t>
  </si>
  <si>
    <t>丁仁照</t>
  </si>
  <si>
    <t>太阳11-12、15-16、20、22</t>
  </si>
  <si>
    <t>王化军</t>
  </si>
  <si>
    <t>太阳28、30、34</t>
  </si>
  <si>
    <t>乔广军</t>
  </si>
  <si>
    <t>瑞祥36-38、32-34</t>
  </si>
  <si>
    <t>付泽应</t>
  </si>
  <si>
    <t>瑞祥5-11、29-32</t>
  </si>
  <si>
    <t>吴家凤</t>
  </si>
  <si>
    <t>瑞祥13</t>
  </si>
  <si>
    <t>刘成奇</t>
  </si>
  <si>
    <t>林西5、7-13、16、19-23</t>
  </si>
  <si>
    <t>王本好</t>
  </si>
  <si>
    <t>益民32、33、37</t>
  </si>
  <si>
    <t>杨长锦</t>
  </si>
  <si>
    <t>益民12、13、15、16、19-21、23</t>
  </si>
  <si>
    <t>张记禹</t>
  </si>
  <si>
    <t>镇南23</t>
  </si>
  <si>
    <t>丁云勤</t>
  </si>
  <si>
    <t>镇南18-20</t>
  </si>
  <si>
    <t>镇南29、30</t>
  </si>
  <si>
    <t>高秀香</t>
  </si>
  <si>
    <t>镇南29</t>
  </si>
  <si>
    <t>周春来</t>
  </si>
  <si>
    <t>瑞北6</t>
  </si>
  <si>
    <t>张永师</t>
  </si>
  <si>
    <t>瑞北34、37</t>
  </si>
  <si>
    <t>张永勇</t>
  </si>
  <si>
    <t>瑞北1、33、38</t>
  </si>
  <si>
    <t>瑞北7、9</t>
  </si>
  <si>
    <t>瑞北41</t>
  </si>
  <si>
    <t>张志平</t>
  </si>
  <si>
    <t>瑞北45、49</t>
  </si>
  <si>
    <t>陈金民</t>
  </si>
  <si>
    <t>瑞北2、3、5、6、28、50、51</t>
  </si>
  <si>
    <t>王荣</t>
  </si>
  <si>
    <t>金锁10、11、13</t>
  </si>
  <si>
    <t>金锁32、35-37</t>
  </si>
  <si>
    <t>王家春</t>
  </si>
  <si>
    <t>贤高16、20、21</t>
  </si>
  <si>
    <t>乔广明</t>
  </si>
  <si>
    <t>贤高3、4</t>
  </si>
  <si>
    <t>邱东成</t>
  </si>
  <si>
    <t>贤高1-3、5</t>
  </si>
  <si>
    <t>汇通29、30</t>
  </si>
  <si>
    <t>郑基明</t>
  </si>
  <si>
    <t>永富5-13</t>
  </si>
  <si>
    <t>王秀松</t>
  </si>
  <si>
    <t>永富18-20、22、23</t>
  </si>
  <si>
    <t>刘学才</t>
  </si>
  <si>
    <t>永富21、22</t>
  </si>
  <si>
    <t>卞光路</t>
  </si>
  <si>
    <t>永富13、15</t>
  </si>
  <si>
    <t>永富2</t>
  </si>
  <si>
    <t>胡青松</t>
  </si>
  <si>
    <t>叠石30、36、41</t>
  </si>
  <si>
    <t>张文財</t>
  </si>
  <si>
    <t>叠石25、26、35、39、40</t>
  </si>
  <si>
    <t>胡金保</t>
  </si>
  <si>
    <t>叠石35、37、38</t>
  </si>
  <si>
    <t>丁云聪</t>
  </si>
  <si>
    <t>叠石28、29、34</t>
  </si>
  <si>
    <t>吴棉江</t>
  </si>
  <si>
    <t>益民14、24-29、32、37</t>
  </si>
  <si>
    <t>曹文喜</t>
  </si>
  <si>
    <t>汇通32、23、27、26组</t>
  </si>
  <si>
    <t>陈兴月</t>
  </si>
  <si>
    <t>汇通2、4组</t>
  </si>
  <si>
    <t>汇通1组</t>
  </si>
  <si>
    <t>银才16、17、30、32、33、35、36、39、41</t>
  </si>
  <si>
    <t>毛文标</t>
  </si>
  <si>
    <t>银才1、3、9-11、16、20-21</t>
  </si>
  <si>
    <t>瑞南28、31、32、34</t>
  </si>
  <si>
    <t>瑞南25、26、30</t>
  </si>
  <si>
    <t>益民4、5、19、21、22、30</t>
  </si>
  <si>
    <t>高国付</t>
  </si>
  <si>
    <t>林西21</t>
  </si>
  <si>
    <t>大石2-13</t>
  </si>
  <si>
    <t>汇南37-39</t>
  </si>
  <si>
    <t>汇南33、35</t>
  </si>
  <si>
    <t>海门市双北农副产品专业合作社</t>
  </si>
  <si>
    <t>银才6-8、16、17、19、25、27-30、34、37-38、40、圩角河边</t>
  </si>
  <si>
    <t>海门市凤昌农副产品专业合作社</t>
  </si>
  <si>
    <t>7、8、14-15、23、11-12、21、24、35、28、29</t>
  </si>
  <si>
    <t>海门市通贤农副产品专业合作社</t>
  </si>
  <si>
    <t>7-9、11-12、17、20-21、33-34、38、40、42、45</t>
  </si>
  <si>
    <t>4、海门工业园区合计</t>
  </si>
  <si>
    <t>赵学军</t>
  </si>
  <si>
    <t>庄烈村4-7 10</t>
  </si>
  <si>
    <t>卞国兴</t>
  </si>
  <si>
    <t>富民村8 9</t>
  </si>
  <si>
    <t>李小超</t>
  </si>
  <si>
    <t xml:space="preserve">庄烈村1 7 9 10 余南村6
殷忠村6 7 12 木桩港1 23 25 </t>
  </si>
  <si>
    <t>王建新</t>
  </si>
  <si>
    <t>殷忠村8 25 26</t>
  </si>
  <si>
    <t>姜荣柱</t>
  </si>
  <si>
    <t>戴青山20</t>
  </si>
  <si>
    <t>姜家才</t>
  </si>
  <si>
    <t>凤凰村14 23     新富村26
殷忠村18  木桩港23 31</t>
  </si>
  <si>
    <t>丁虎松</t>
  </si>
  <si>
    <t>新宇村1 3 5 7</t>
  </si>
  <si>
    <t>丁虎林</t>
  </si>
  <si>
    <t>戴青山5 7 集体</t>
  </si>
  <si>
    <t>海门市久旺农副产品专业合作社</t>
  </si>
  <si>
    <t>新河村16 17 19 20 37</t>
  </si>
  <si>
    <t>海门市旭尧农副产品专业合作社</t>
  </si>
  <si>
    <t>新富村15 16 24-29 33</t>
  </si>
  <si>
    <t>海门市俞讲农机作业服务专业合作社</t>
  </si>
  <si>
    <t>殷忠村6 12 13 15 24 30-35 37-39     新宇村1-3</t>
  </si>
  <si>
    <t>李刚</t>
  </si>
  <si>
    <t>新河村19</t>
  </si>
  <si>
    <t>许淑珍</t>
  </si>
  <si>
    <t>木桩港5 6</t>
  </si>
  <si>
    <t>何克均</t>
  </si>
  <si>
    <t>木桩港2</t>
  </si>
  <si>
    <t>吴世升</t>
  </si>
  <si>
    <t>木桩港6 8-12</t>
  </si>
  <si>
    <t>5、余东镇合计</t>
  </si>
  <si>
    <t>成雪堂</t>
  </si>
  <si>
    <t>海山村14.18.20-23.33组</t>
  </si>
  <si>
    <t>有余村37.7组</t>
  </si>
  <si>
    <t>金跃村4.8组</t>
  </si>
  <si>
    <t>姜锡勇</t>
  </si>
  <si>
    <t>四甲村37.4.29组</t>
  </si>
  <si>
    <t>合兴村12.15.17组</t>
  </si>
  <si>
    <t>夏云高</t>
  </si>
  <si>
    <t>靶场村35-38组</t>
  </si>
  <si>
    <t>廷俊村12.13.16.27-32组</t>
  </si>
  <si>
    <t>合兴村41-43组</t>
  </si>
  <si>
    <t>顾国军</t>
  </si>
  <si>
    <t>有余村16-19.14.20组</t>
  </si>
  <si>
    <t>金跃村17.19.20.24.25组</t>
  </si>
  <si>
    <t>刘红建</t>
  </si>
  <si>
    <t>东南村1组</t>
  </si>
  <si>
    <t>二桥村30.31.22-24.8-11.15.16.2-5.7组</t>
  </si>
  <si>
    <t>余合村20.21.26.16.32组</t>
  </si>
  <si>
    <t>胜宏村6-9.11.27.30组</t>
  </si>
  <si>
    <t>货隆村2.3.5组</t>
  </si>
  <si>
    <t>蒋其杰</t>
  </si>
  <si>
    <t>有余村14.16.22组</t>
  </si>
  <si>
    <t>金跃村13.18.23-26.28组</t>
  </si>
  <si>
    <t>施健美</t>
  </si>
  <si>
    <t>联义村1.2.8.9.15.20组</t>
  </si>
  <si>
    <t>翟耀忠</t>
  </si>
  <si>
    <t>八索村26.32.33组</t>
  </si>
  <si>
    <t>花印梅</t>
  </si>
  <si>
    <t>八索村1-3.9.12.14.15组</t>
  </si>
  <si>
    <t>张献元</t>
  </si>
  <si>
    <t>八索村17.20组</t>
  </si>
  <si>
    <t>陈明东</t>
  </si>
  <si>
    <t>八索村5.6.8.9组</t>
  </si>
  <si>
    <t>王海彬</t>
  </si>
  <si>
    <t>八索村25.26.27组</t>
  </si>
  <si>
    <t>彭传付</t>
  </si>
  <si>
    <t>范南村12.14.15组</t>
  </si>
  <si>
    <t>范南村2.10.11.16.20.21组</t>
  </si>
  <si>
    <t>张达志</t>
  </si>
  <si>
    <t>范南村5.33组</t>
  </si>
  <si>
    <t>季玉俊</t>
  </si>
  <si>
    <t>范南村4.6.9组</t>
  </si>
  <si>
    <t>张斌</t>
  </si>
  <si>
    <t>范南村36.38组</t>
  </si>
  <si>
    <t>俞连成</t>
  </si>
  <si>
    <t>东南村3组</t>
  </si>
  <si>
    <t>龚建成</t>
  </si>
  <si>
    <t>东南村1.4.8组</t>
  </si>
  <si>
    <t>杜庆勇</t>
  </si>
  <si>
    <t>东南村1.2.5组</t>
  </si>
  <si>
    <t>陈海华</t>
  </si>
  <si>
    <t>货隆村20.21.22-24组</t>
  </si>
  <si>
    <t>张志龙</t>
  </si>
  <si>
    <t>货隆村9.11.12.20组</t>
  </si>
  <si>
    <t>严兆方</t>
  </si>
  <si>
    <t>有余村1.2.8.9组</t>
  </si>
  <si>
    <t>时东户</t>
  </si>
  <si>
    <t>有余村9.11.19-25组</t>
  </si>
  <si>
    <t>李年山</t>
  </si>
  <si>
    <t>金跃村17.20.26.27</t>
  </si>
  <si>
    <t>李鹏程</t>
  </si>
  <si>
    <t>金跃村7.13.15.16.22组</t>
  </si>
  <si>
    <t>海门市金跃农副产品专业合作社</t>
  </si>
  <si>
    <t>金跃村1.6.14.15组</t>
  </si>
  <si>
    <t>刘华英</t>
  </si>
  <si>
    <t>闸南村5.6.10.11.14.15.17.18组</t>
  </si>
  <si>
    <t>海门市新点农副产品专业合作社</t>
  </si>
  <si>
    <t>新街村4.6.10.13-19组</t>
  </si>
  <si>
    <t>丁仁亮</t>
  </si>
  <si>
    <t>四杨村1-4.8.12.13.15.17.19组</t>
  </si>
  <si>
    <t>叶朝栋</t>
  </si>
  <si>
    <t>单春雷</t>
  </si>
  <si>
    <t>靶场村7.16组</t>
  </si>
  <si>
    <t>张宗良</t>
  </si>
  <si>
    <t>余合村6.13.18.19.25.26.29.30组</t>
  </si>
  <si>
    <t>王卜成</t>
  </si>
  <si>
    <t>头桥村9.15.20组</t>
  </si>
  <si>
    <t>6、四甲镇合计</t>
  </si>
  <si>
    <t>王安宝</t>
  </si>
  <si>
    <t>永北村14-21组，东西场大队</t>
  </si>
  <si>
    <t>王林光</t>
  </si>
  <si>
    <t>沙南村3-5组</t>
  </si>
  <si>
    <t>海门市向华农副产品专业合作社</t>
  </si>
  <si>
    <t>沙南村6-9组、11-15组</t>
  </si>
  <si>
    <t>7、海永镇合计</t>
  </si>
  <si>
    <t>张存</t>
  </si>
  <si>
    <t>长桥村5、9、11、15组</t>
  </si>
  <si>
    <t>王庄萍</t>
  </si>
  <si>
    <t>长桥村30、39组</t>
  </si>
  <si>
    <t>姚春辉</t>
  </si>
  <si>
    <t>长桥村</t>
  </si>
  <si>
    <t>章殿亮</t>
  </si>
  <si>
    <t>长桥村11、12、17、35、36组</t>
  </si>
  <si>
    <t>李双明</t>
  </si>
  <si>
    <t>闸中4、6、13、15组</t>
  </si>
  <si>
    <t>高步双</t>
  </si>
  <si>
    <t>闸中12组</t>
  </si>
  <si>
    <t>马志发</t>
  </si>
  <si>
    <t>闸中 20、22、26、29组</t>
  </si>
  <si>
    <t>付俊才</t>
  </si>
  <si>
    <t>21、26、27、28组</t>
  </si>
  <si>
    <t>李自明</t>
  </si>
  <si>
    <t>模范村6/8/9/23/25/26/34/35/37组</t>
  </si>
  <si>
    <t>李自红</t>
  </si>
  <si>
    <t>模范村6/11/19/20/21、26/28组</t>
  </si>
  <si>
    <t>模范村1/2/4/5/7/29/30/31/32/38/39组</t>
  </si>
  <si>
    <t>模范村3/2组</t>
  </si>
  <si>
    <t>江建忠</t>
  </si>
  <si>
    <t>模范村2/16、33/34/36/38组</t>
  </si>
  <si>
    <t>潘亚中</t>
  </si>
  <si>
    <t>模范村3组</t>
  </si>
  <si>
    <t>周二余</t>
  </si>
  <si>
    <t>六东村3、4组</t>
  </si>
  <si>
    <t>王少俊</t>
  </si>
  <si>
    <t>六东村2、3组</t>
  </si>
  <si>
    <t>张乃保</t>
  </si>
  <si>
    <t>凤飞村11-17、23、25-27组</t>
  </si>
  <si>
    <t>王晓庆</t>
  </si>
  <si>
    <t>头甲村</t>
  </si>
  <si>
    <t>王徐兵</t>
  </si>
  <si>
    <t>邢玉友</t>
  </si>
  <si>
    <t>河塘村1、5、6、12组</t>
  </si>
  <si>
    <t>河塘村8、15组</t>
  </si>
  <si>
    <t>付志伟</t>
  </si>
  <si>
    <t>福良村13组</t>
  </si>
  <si>
    <t>天西村22组</t>
  </si>
  <si>
    <t>张克元</t>
  </si>
  <si>
    <t>天西12、13、16、17、32</t>
  </si>
  <si>
    <t>王安军</t>
  </si>
  <si>
    <t>天西8、9、12、21、26</t>
  </si>
  <si>
    <t>蒋运贵</t>
  </si>
  <si>
    <t>天西12、13、15、27、29、31、33组</t>
  </si>
  <si>
    <t>杨卫红</t>
  </si>
  <si>
    <t>林英村11组</t>
  </si>
  <si>
    <t>李志林</t>
  </si>
  <si>
    <t>城河村</t>
  </si>
  <si>
    <t>丁发山</t>
  </si>
  <si>
    <t>顾陈洪</t>
  </si>
  <si>
    <t>锦明村2组、6组、7组、11组</t>
  </si>
  <si>
    <t>施忠</t>
  </si>
  <si>
    <t>锦明村9组</t>
  </si>
  <si>
    <t>徐于艮</t>
  </si>
  <si>
    <t>新南村45、55、56、57、41、46、48、58、38、12-15、18、37、26、22组</t>
  </si>
  <si>
    <t>新南村47、51、52、53组</t>
  </si>
  <si>
    <t>新南村45、49、50、52、54组</t>
  </si>
  <si>
    <t>张茂红</t>
  </si>
  <si>
    <t>永康村1、2、3、9、10、12组</t>
  </si>
  <si>
    <t>茅元飞</t>
  </si>
  <si>
    <t>永康村4、5、8、15、33、34组</t>
  </si>
  <si>
    <t>六甲村3/5/14/21组</t>
  </si>
  <si>
    <t>六甲村22/23/25/26/28/29/30组</t>
  </si>
  <si>
    <t>东炳生</t>
  </si>
  <si>
    <t>六甲村19组</t>
  </si>
  <si>
    <t>王志敏</t>
  </si>
  <si>
    <t>友谊村16、19组</t>
  </si>
  <si>
    <t>友谊村6、7组</t>
  </si>
  <si>
    <t>许汉明</t>
  </si>
  <si>
    <t>友谊村18-21、8、20、4、21、11、6-7、10组</t>
  </si>
  <si>
    <t>友谊村9组</t>
  </si>
  <si>
    <t>潘小兵</t>
  </si>
  <si>
    <t>友谊村24组</t>
  </si>
  <si>
    <t>昝强</t>
  </si>
  <si>
    <t>鲜海村5、6、12、13、23、28、29组</t>
  </si>
  <si>
    <t>昝宝强</t>
  </si>
  <si>
    <t>鲜海村2、5、11组</t>
  </si>
  <si>
    <t>孙金国</t>
  </si>
  <si>
    <t>新群村17、18、19、21、22、28、30组</t>
  </si>
  <si>
    <t>港新村8、14、17组</t>
  </si>
  <si>
    <t>付俊杰</t>
  </si>
  <si>
    <t>幸福村6、27、30、32、33、37、38组</t>
  </si>
  <si>
    <t>幸福村24、25组</t>
  </si>
  <si>
    <t>幸福村组16、17、20、22、26组</t>
  </si>
  <si>
    <t>幸福村组2、28组</t>
  </si>
  <si>
    <t>浜北村31组</t>
  </si>
  <si>
    <t>浜北村34组、46组</t>
  </si>
  <si>
    <t>于胜利</t>
  </si>
  <si>
    <t>浜北村1组、12组、13组、14组</t>
  </si>
  <si>
    <t>浜北村23组、24组、25组</t>
  </si>
  <si>
    <t>周国术</t>
  </si>
  <si>
    <t>光耀村1、2、3、4、5、6、7、9、10、11、12、13、14、15、16、19、20、21、22、25、26、27、28、29、30、31、32组</t>
  </si>
  <si>
    <t>光耀村17、18、25组</t>
  </si>
  <si>
    <t>葛水芦</t>
  </si>
  <si>
    <t>光耀村35、37、39组</t>
  </si>
  <si>
    <t>闸桥村19组</t>
  </si>
  <si>
    <t>闸桥村22/23/25/26/28/29/30组</t>
  </si>
  <si>
    <t>闸桥村12、13组</t>
  </si>
  <si>
    <t>红中村16组</t>
  </si>
  <si>
    <t>红中村17组</t>
  </si>
  <si>
    <t>红中村17、20、13组</t>
  </si>
  <si>
    <t>红中村29组</t>
  </si>
  <si>
    <t>朱小双</t>
  </si>
  <si>
    <t>联合村9组</t>
  </si>
  <si>
    <t>联合村5、6、7、9、11、12、25、26、30、31、32组</t>
  </si>
  <si>
    <t>包场村28-33组、37、39组</t>
  </si>
  <si>
    <t>徐加宝</t>
  </si>
  <si>
    <t>河南村1、2、6、8、9、11、12、32组</t>
  </si>
  <si>
    <t>河南村32组</t>
  </si>
  <si>
    <t>灵树村5组</t>
  </si>
  <si>
    <t>8、海门港新区合计</t>
  </si>
  <si>
    <t>曹建明</t>
  </si>
  <si>
    <t>棉种场</t>
  </si>
  <si>
    <t>曹徐锋</t>
  </si>
  <si>
    <t>新远村</t>
  </si>
  <si>
    <t>建南村14、16、17、26组</t>
  </si>
  <si>
    <t>建南村18、19、28、29组</t>
  </si>
  <si>
    <t>三圩村31组</t>
  </si>
  <si>
    <t>高店村12-16组</t>
  </si>
  <si>
    <t>江杰</t>
  </si>
  <si>
    <t>高建标</t>
  </si>
  <si>
    <t>开发区苏州路、杭州路</t>
  </si>
  <si>
    <t>孙照尚</t>
  </si>
  <si>
    <t>新远村11组</t>
  </si>
  <si>
    <t>蒋成友</t>
  </si>
  <si>
    <t>种羊场东场</t>
  </si>
  <si>
    <t>海门市施成农机服务专业合作社</t>
  </si>
  <si>
    <t>三圩村13组</t>
  </si>
  <si>
    <t>种羊场</t>
  </si>
  <si>
    <t>江国祥</t>
  </si>
  <si>
    <t>开发区杭州路</t>
  </si>
  <si>
    <t>葛新沙</t>
  </si>
  <si>
    <t>新通海沙</t>
  </si>
  <si>
    <t>陈祥付</t>
  </si>
  <si>
    <t>高店村2、3、4、5、11、12、13、15、19、21组</t>
  </si>
  <si>
    <t>黄元龙</t>
  </si>
  <si>
    <t>高雪忠</t>
  </si>
  <si>
    <t>16-17、19-21组</t>
  </si>
  <si>
    <t>张军</t>
  </si>
  <si>
    <t>18-19、25-26组</t>
  </si>
  <si>
    <t>9、开发区合计</t>
  </si>
  <si>
    <t>高建磊</t>
  </si>
  <si>
    <t>江校村15组</t>
  </si>
  <si>
    <t>刘红辉</t>
  </si>
  <si>
    <t>江校村6-7、8-9、10-11组</t>
  </si>
  <si>
    <t>党爱民</t>
  </si>
  <si>
    <t>江校村2、3组</t>
  </si>
  <si>
    <t>黄娇娇</t>
  </si>
  <si>
    <t>丰顺14-17</t>
  </si>
  <si>
    <t>海门市邢悦红家庭农场</t>
  </si>
  <si>
    <t>丰顺10-13组</t>
  </si>
  <si>
    <t>海门市临丰农副产品专业合作社</t>
  </si>
  <si>
    <t>丰顺4-27组</t>
  </si>
  <si>
    <t>海门市峰光农机服务专业合作社</t>
  </si>
  <si>
    <t>希圣23、24、26组</t>
  </si>
  <si>
    <t>杨玉柱</t>
  </si>
  <si>
    <t>介云14-23组</t>
  </si>
  <si>
    <t>刘新海</t>
  </si>
  <si>
    <t>介云16、17、33组</t>
  </si>
  <si>
    <t>邵中青</t>
  </si>
  <si>
    <t>介云2、3、4、30、31</t>
  </si>
  <si>
    <t>杨端林</t>
  </si>
  <si>
    <t>介云2、9、10、11、14、20、22、23、32、36组</t>
  </si>
  <si>
    <t>阳应6组</t>
  </si>
  <si>
    <t>时艮</t>
  </si>
  <si>
    <t>阳应23组</t>
  </si>
  <si>
    <t>阳应1-13组</t>
  </si>
  <si>
    <t>吴菊妹</t>
  </si>
  <si>
    <t>为民3-5组</t>
  </si>
  <si>
    <t>王洪连</t>
  </si>
  <si>
    <t>为民1、11、16组</t>
  </si>
  <si>
    <t>方寿兵</t>
  </si>
  <si>
    <t>为民2、8、9、10、12、14、15、16、17、18</t>
  </si>
  <si>
    <t>张帅帅</t>
  </si>
  <si>
    <t>丁陆4-8、21-23、26-28、31、32组</t>
  </si>
  <si>
    <t>施启超</t>
  </si>
  <si>
    <t>丁陆8组</t>
  </si>
  <si>
    <t>李金林</t>
  </si>
  <si>
    <t>丁陆10、30组</t>
  </si>
  <si>
    <t>李新华</t>
  </si>
  <si>
    <t>丁陆24组</t>
  </si>
  <si>
    <t>张胜兵</t>
  </si>
  <si>
    <t>灵江1、7组</t>
  </si>
  <si>
    <t>灵江7、8、10、22-34组</t>
  </si>
  <si>
    <t>稻香28组</t>
  </si>
  <si>
    <t>稻香21组</t>
  </si>
  <si>
    <t>海门市红红家庭农场</t>
  </si>
  <si>
    <t>稻香16、17组</t>
  </si>
  <si>
    <t>高贺</t>
  </si>
  <si>
    <t>稻香22-25、12组</t>
  </si>
  <si>
    <t>曹文祥</t>
  </si>
  <si>
    <t>稻香13、19组</t>
  </si>
  <si>
    <t>周艳</t>
  </si>
  <si>
    <t>稻香18、20组</t>
  </si>
  <si>
    <t>汤西25-28组</t>
  </si>
  <si>
    <t>高东雪</t>
  </si>
  <si>
    <t>汤西5组</t>
  </si>
  <si>
    <t>汤西6-8组</t>
  </si>
  <si>
    <t>汤西10-12组</t>
  </si>
  <si>
    <t>汤西35、36组</t>
  </si>
  <si>
    <t>张立仁</t>
  </si>
  <si>
    <t>鹤丰2组</t>
  </si>
  <si>
    <t>鹤丰7组</t>
  </si>
  <si>
    <t>鹤丰13组</t>
  </si>
  <si>
    <t>陈士新</t>
  </si>
  <si>
    <t>鹤丰16组</t>
  </si>
  <si>
    <t>方明洋</t>
  </si>
  <si>
    <t>新丰2-8、33-35组</t>
  </si>
  <si>
    <t>新丰11、7、9、10、23-28组</t>
  </si>
  <si>
    <t>元菊19、22-27组</t>
  </si>
  <si>
    <t>元菊1-4、6-11、14组</t>
  </si>
  <si>
    <t>海门市广扬农副产品专业合作社</t>
  </si>
  <si>
    <t>元菊3、11-16组</t>
  </si>
  <si>
    <t>立周1、4、5、6、9、10组</t>
  </si>
  <si>
    <t>立周24、25组</t>
  </si>
  <si>
    <r>
      <t>10、临江新区</t>
    </r>
    <r>
      <rPr>
        <sz val="11"/>
        <color indexed="10"/>
        <rFont val="仿宋_GB2312"/>
        <family val="3"/>
      </rPr>
      <t>合计</t>
    </r>
  </si>
  <si>
    <t>张志达</t>
  </si>
  <si>
    <r>
      <t>安渡村</t>
    </r>
    <r>
      <rPr>
        <sz val="10"/>
        <rFont val="Times New Roman"/>
        <family val="1"/>
      </rPr>
      <t>32</t>
    </r>
    <r>
      <rPr>
        <sz val="10"/>
        <rFont val="仿宋_GB2312"/>
        <family val="3"/>
      </rPr>
      <t>组、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组</t>
    </r>
  </si>
  <si>
    <t>李兵</t>
  </si>
  <si>
    <r>
      <t>邢柏村</t>
    </r>
    <r>
      <rPr>
        <sz val="10"/>
        <rFont val="Times New Roman"/>
        <family val="1"/>
      </rPr>
      <t>15</t>
    </r>
    <r>
      <rPr>
        <sz val="10"/>
        <rFont val="仿宋_GB2312"/>
        <family val="3"/>
      </rPr>
      <t>组</t>
    </r>
    <r>
      <rPr>
        <sz val="10"/>
        <rFont val="Times New Roman"/>
        <family val="1"/>
      </rPr>
      <t>21</t>
    </r>
    <r>
      <rPr>
        <sz val="10"/>
        <rFont val="仿宋_GB2312"/>
        <family val="3"/>
      </rPr>
      <t>组</t>
    </r>
  </si>
  <si>
    <t>钱仲芬</t>
  </si>
  <si>
    <r>
      <t>邢柏村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18</t>
    </r>
    <r>
      <rPr>
        <sz val="10"/>
        <rFont val="仿宋_GB2312"/>
        <family val="3"/>
      </rPr>
      <t>组</t>
    </r>
  </si>
  <si>
    <t>海门市邢北元农副产品专业合作社</t>
  </si>
  <si>
    <r>
      <t>邢柏村</t>
    </r>
    <r>
      <rPr>
        <sz val="10"/>
        <rFont val="Times New Roman"/>
        <family val="1"/>
      </rPr>
      <t>19</t>
    </r>
    <r>
      <rPr>
        <sz val="10"/>
        <rFont val="仿宋_GB2312"/>
        <family val="3"/>
      </rPr>
      <t>组</t>
    </r>
  </si>
  <si>
    <t>钱思全</t>
  </si>
  <si>
    <r>
      <t>邢柏村</t>
    </r>
    <r>
      <rPr>
        <sz val="10"/>
        <rFont val="Times New Roman"/>
        <family val="1"/>
      </rPr>
      <t>21</t>
    </r>
    <r>
      <rPr>
        <sz val="10"/>
        <rFont val="仿宋_GB2312"/>
        <family val="3"/>
      </rPr>
      <t>组</t>
    </r>
  </si>
  <si>
    <t>海门市双凰农副产品专业合作社</t>
  </si>
  <si>
    <r>
      <t>双烈村</t>
    </r>
    <r>
      <rPr>
        <sz val="10"/>
        <rFont val="Times New Roman"/>
        <family val="1"/>
      </rPr>
      <t>18-30</t>
    </r>
    <r>
      <rPr>
        <sz val="10"/>
        <rFont val="仿宋_GB2312"/>
        <family val="3"/>
      </rPr>
      <t>组</t>
    </r>
  </si>
  <si>
    <t>海门市晓和农副产品专业合作社</t>
  </si>
  <si>
    <r>
      <t>新和村</t>
    </r>
    <r>
      <rPr>
        <sz val="10"/>
        <rFont val="Times New Roman"/>
        <family val="1"/>
      </rPr>
      <t>23-29</t>
    </r>
    <r>
      <rPr>
        <sz val="10"/>
        <rFont val="仿宋_GB2312"/>
        <family val="3"/>
      </rPr>
      <t>组</t>
    </r>
  </si>
  <si>
    <t>杨国虎</t>
  </si>
  <si>
    <r>
      <t>新和村</t>
    </r>
    <r>
      <rPr>
        <sz val="10"/>
        <rFont val="Times New Roman"/>
        <family val="1"/>
      </rPr>
      <t>1-28</t>
    </r>
    <r>
      <rPr>
        <sz val="10"/>
        <rFont val="仿宋_GB2312"/>
        <family val="3"/>
      </rPr>
      <t>组</t>
    </r>
  </si>
  <si>
    <r>
      <t>新和村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组</t>
    </r>
    <r>
      <rPr>
        <sz val="10"/>
        <rFont val="Times New Roman"/>
        <family val="1"/>
      </rPr>
      <t>8</t>
    </r>
    <r>
      <rPr>
        <sz val="10"/>
        <rFont val="仿宋_GB2312"/>
        <family val="3"/>
      </rPr>
      <t>组</t>
    </r>
  </si>
  <si>
    <t>高伟</t>
  </si>
  <si>
    <r>
      <t>五总村</t>
    </r>
    <r>
      <rPr>
        <sz val="10"/>
        <rFont val="Times New Roman"/>
        <family val="1"/>
      </rPr>
      <t>2-25</t>
    </r>
    <r>
      <rPr>
        <sz val="10"/>
        <rFont val="仿宋_GB2312"/>
        <family val="3"/>
      </rPr>
      <t>组</t>
    </r>
  </si>
  <si>
    <t>海门市总正农副产品专业合作社</t>
  </si>
  <si>
    <r>
      <t>五总村</t>
    </r>
    <r>
      <rPr>
        <sz val="10"/>
        <rFont val="Times New Roman"/>
        <family val="1"/>
      </rPr>
      <t>20-24</t>
    </r>
    <r>
      <rPr>
        <sz val="10"/>
        <rFont val="仿宋_GB2312"/>
        <family val="3"/>
      </rPr>
      <t>组</t>
    </r>
  </si>
  <si>
    <r>
      <t>新岸村</t>
    </r>
    <r>
      <rPr>
        <sz val="10"/>
        <rFont val="Times New Roman"/>
        <family val="1"/>
      </rPr>
      <t>19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20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</t>
    </r>
    <r>
      <rPr>
        <sz val="10"/>
        <rFont val="仿宋_GB2312"/>
        <family val="3"/>
      </rPr>
      <t>组</t>
    </r>
  </si>
  <si>
    <t>海门市排咸农副产品专业合作社</t>
  </si>
  <si>
    <r>
      <t>新岸村</t>
    </r>
    <r>
      <rPr>
        <sz val="10"/>
        <rFont val="Times New Roman"/>
        <family val="1"/>
      </rPr>
      <t>1-19</t>
    </r>
    <r>
      <rPr>
        <sz val="10"/>
        <rFont val="仿宋_GB2312"/>
        <family val="3"/>
      </rPr>
      <t>组</t>
    </r>
  </si>
  <si>
    <r>
      <t>新岸村</t>
    </r>
    <r>
      <rPr>
        <sz val="10"/>
        <rFont val="Times New Roman"/>
        <family val="1"/>
      </rPr>
      <t>10-21</t>
    </r>
    <r>
      <rPr>
        <sz val="10"/>
        <rFont val="仿宋_GB2312"/>
        <family val="3"/>
      </rPr>
      <t>组</t>
    </r>
  </si>
  <si>
    <t>丁彪</t>
  </si>
  <si>
    <r>
      <t>新岸村</t>
    </r>
    <r>
      <rPr>
        <sz val="10"/>
        <rFont val="Times New Roman"/>
        <family val="1"/>
      </rPr>
      <t>8-13</t>
    </r>
    <r>
      <rPr>
        <sz val="10"/>
        <rFont val="仿宋_GB2312"/>
        <family val="3"/>
      </rPr>
      <t>组</t>
    </r>
  </si>
  <si>
    <t>海门市正坝农副产品专业合作社</t>
  </si>
  <si>
    <r>
      <t>古坝村</t>
    </r>
    <r>
      <rPr>
        <sz val="10"/>
        <rFont val="Times New Roman"/>
        <family val="1"/>
      </rPr>
      <t>6-17</t>
    </r>
    <r>
      <rPr>
        <sz val="10"/>
        <rFont val="仿宋_GB2312"/>
        <family val="3"/>
      </rPr>
      <t>组</t>
    </r>
  </si>
  <si>
    <r>
      <t>古坝村</t>
    </r>
    <r>
      <rPr>
        <sz val="10"/>
        <rFont val="Times New Roman"/>
        <family val="1"/>
      </rPr>
      <t>19-23</t>
    </r>
    <r>
      <rPr>
        <sz val="10"/>
        <rFont val="仿宋_GB2312"/>
        <family val="3"/>
      </rPr>
      <t>组</t>
    </r>
  </si>
  <si>
    <t>陈开林</t>
  </si>
  <si>
    <r>
      <t>古坝村</t>
    </r>
    <r>
      <rPr>
        <sz val="10"/>
        <rFont val="Times New Roman"/>
        <family val="1"/>
      </rPr>
      <t>13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14</t>
    </r>
    <r>
      <rPr>
        <sz val="10"/>
        <rFont val="仿宋_GB2312"/>
        <family val="3"/>
      </rPr>
      <t>组</t>
    </r>
  </si>
  <si>
    <t>海门市明玥家庭农场</t>
  </si>
  <si>
    <r>
      <t>古坝村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10</t>
    </r>
    <r>
      <rPr>
        <sz val="10"/>
        <rFont val="仿宋_GB2312"/>
        <family val="3"/>
      </rPr>
      <t>组</t>
    </r>
  </si>
  <si>
    <r>
      <t>瑞丰村</t>
    </r>
    <r>
      <rPr>
        <sz val="10"/>
        <rFont val="Times New Roman"/>
        <family val="1"/>
      </rPr>
      <t>11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30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31</t>
    </r>
    <r>
      <rPr>
        <sz val="10"/>
        <rFont val="仿宋_GB2312"/>
        <family val="3"/>
      </rPr>
      <t>组</t>
    </r>
  </si>
  <si>
    <t>郭全付</t>
  </si>
  <si>
    <r>
      <t>瑞丰村</t>
    </r>
    <r>
      <rPr>
        <sz val="10"/>
        <rFont val="Times New Roman"/>
        <family val="1"/>
      </rPr>
      <t>8-17</t>
    </r>
    <r>
      <rPr>
        <sz val="10"/>
        <rFont val="仿宋_GB2312"/>
        <family val="3"/>
      </rPr>
      <t>组</t>
    </r>
  </si>
  <si>
    <r>
      <t>河岸村</t>
    </r>
    <r>
      <rPr>
        <sz val="10"/>
        <rFont val="Times New Roman"/>
        <family val="1"/>
      </rPr>
      <t>12</t>
    </r>
    <r>
      <rPr>
        <sz val="10"/>
        <rFont val="仿宋_GB2312"/>
        <family val="3"/>
      </rPr>
      <t>组、</t>
    </r>
    <r>
      <rPr>
        <sz val="10"/>
        <rFont val="Times New Roman"/>
        <family val="1"/>
      </rPr>
      <t>16</t>
    </r>
    <r>
      <rPr>
        <sz val="10"/>
        <rFont val="仿宋_GB2312"/>
        <family val="3"/>
      </rPr>
      <t>组</t>
    </r>
  </si>
  <si>
    <t>海门市正河农副产品专业合作社</t>
  </si>
  <si>
    <r>
      <t>河岸村</t>
    </r>
    <r>
      <rPr>
        <sz val="10"/>
        <rFont val="Times New Roman"/>
        <family val="1"/>
      </rPr>
      <t>1-24</t>
    </r>
    <r>
      <rPr>
        <sz val="10"/>
        <rFont val="仿宋_GB2312"/>
        <family val="3"/>
      </rPr>
      <t>组</t>
    </r>
  </si>
  <si>
    <t>李凤彩</t>
  </si>
  <si>
    <r>
      <t>河岸村</t>
    </r>
    <r>
      <rPr>
        <sz val="10"/>
        <rFont val="Times New Roman"/>
        <family val="1"/>
      </rPr>
      <t>18</t>
    </r>
    <r>
      <rPr>
        <sz val="10"/>
        <rFont val="仿宋_GB2312"/>
        <family val="3"/>
      </rPr>
      <t>组</t>
    </r>
  </si>
  <si>
    <r>
      <t>河岸村</t>
    </r>
    <r>
      <rPr>
        <sz val="10"/>
        <rFont val="Times New Roman"/>
        <family val="1"/>
      </rPr>
      <t>11-27</t>
    </r>
    <r>
      <rPr>
        <sz val="10"/>
        <rFont val="仿宋_GB2312"/>
        <family val="3"/>
      </rPr>
      <t>组</t>
    </r>
  </si>
  <si>
    <t>杨永兵</t>
  </si>
  <si>
    <t>正南村</t>
  </si>
  <si>
    <r>
      <t>正南村</t>
    </r>
    <r>
      <rPr>
        <sz val="10"/>
        <rFont val="Times New Roman"/>
        <family val="1"/>
      </rPr>
      <t>18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24</t>
    </r>
    <r>
      <rPr>
        <sz val="10"/>
        <rFont val="仿宋_GB2312"/>
        <family val="3"/>
      </rPr>
      <t>组</t>
    </r>
  </si>
  <si>
    <t>范庆星</t>
  </si>
  <si>
    <r>
      <t>正南村</t>
    </r>
    <r>
      <rPr>
        <sz val="10"/>
        <rFont val="Times New Roman"/>
        <family val="1"/>
      </rPr>
      <t>2-7</t>
    </r>
    <r>
      <rPr>
        <sz val="10"/>
        <rFont val="仿宋_GB2312"/>
        <family val="3"/>
      </rPr>
      <t>组</t>
    </r>
  </si>
  <si>
    <t>邵家宝</t>
  </si>
  <si>
    <r>
      <t>桥闸村</t>
    </r>
    <r>
      <rPr>
        <sz val="10"/>
        <rFont val="Times New Roman"/>
        <family val="1"/>
      </rPr>
      <t>12-15</t>
    </r>
    <r>
      <rPr>
        <sz val="10"/>
        <rFont val="仿宋_GB2312"/>
        <family val="3"/>
      </rPr>
      <t>组</t>
    </r>
  </si>
  <si>
    <t>李海生</t>
  </si>
  <si>
    <r>
      <t>桥闸村</t>
    </r>
    <r>
      <rPr>
        <sz val="10"/>
        <rFont val="Times New Roman"/>
        <family val="1"/>
      </rPr>
      <t>12-19</t>
    </r>
    <r>
      <rPr>
        <sz val="10"/>
        <rFont val="仿宋_GB2312"/>
        <family val="3"/>
      </rPr>
      <t>组</t>
    </r>
  </si>
  <si>
    <t>俞良清</t>
  </si>
  <si>
    <r>
      <t>昌盛村</t>
    </r>
    <r>
      <rPr>
        <sz val="10"/>
        <rFont val="Times New Roman"/>
        <family val="1"/>
      </rPr>
      <t>33</t>
    </r>
    <r>
      <rPr>
        <sz val="10"/>
        <rFont val="仿宋_GB2312"/>
        <family val="3"/>
      </rPr>
      <t>组</t>
    </r>
  </si>
  <si>
    <t>汤国芳</t>
  </si>
  <si>
    <r>
      <t>昌盛村</t>
    </r>
    <r>
      <rPr>
        <sz val="10"/>
        <rFont val="Times New Roman"/>
        <family val="1"/>
      </rPr>
      <t>32</t>
    </r>
    <r>
      <rPr>
        <sz val="10"/>
        <rFont val="仿宋_GB2312"/>
        <family val="3"/>
      </rPr>
      <t>组</t>
    </r>
  </si>
  <si>
    <t>海门市盛柏农副产品专业合作社</t>
  </si>
  <si>
    <t>李士刚</t>
  </si>
  <si>
    <r>
      <t>昌盛村</t>
    </r>
    <r>
      <rPr>
        <sz val="10"/>
        <rFont val="Times New Roman"/>
        <family val="1"/>
      </rPr>
      <t>25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26</t>
    </r>
    <r>
      <rPr>
        <sz val="10"/>
        <rFont val="仿宋_GB2312"/>
        <family val="3"/>
      </rPr>
      <t>组</t>
    </r>
  </si>
  <si>
    <t>海门市万鼎农副产品专业合作社</t>
  </si>
  <si>
    <r>
      <t>王灶河村</t>
    </r>
    <r>
      <rPr>
        <sz val="10"/>
        <rFont val="Times New Roman"/>
        <family val="1"/>
      </rPr>
      <t>13-27</t>
    </r>
    <r>
      <rPr>
        <sz val="10"/>
        <rFont val="仿宋_GB2312"/>
        <family val="3"/>
      </rPr>
      <t>组</t>
    </r>
  </si>
  <si>
    <r>
      <t>新桥村</t>
    </r>
    <r>
      <rPr>
        <sz val="10"/>
        <rFont val="Times New Roman"/>
        <family val="1"/>
      </rPr>
      <t>4-26</t>
    </r>
    <r>
      <rPr>
        <sz val="10"/>
        <rFont val="仿宋_GB2312"/>
        <family val="3"/>
      </rPr>
      <t>组</t>
    </r>
  </si>
  <si>
    <t>海门市振飞农副产品专业合作社</t>
  </si>
  <si>
    <r>
      <t>新桥村</t>
    </r>
    <r>
      <rPr>
        <sz val="10"/>
        <rFont val="Times New Roman"/>
        <family val="1"/>
      </rPr>
      <t>14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21</t>
    </r>
    <r>
      <rPr>
        <sz val="10"/>
        <rFont val="仿宋_GB2312"/>
        <family val="3"/>
      </rPr>
      <t>组</t>
    </r>
  </si>
  <si>
    <t>何廷良</t>
  </si>
  <si>
    <r>
      <t>新桥村</t>
    </r>
    <r>
      <rPr>
        <sz val="10"/>
        <rFont val="Times New Roman"/>
        <family val="1"/>
      </rPr>
      <t>22</t>
    </r>
    <r>
      <rPr>
        <sz val="10"/>
        <rFont val="仿宋_GB2312"/>
        <family val="3"/>
      </rPr>
      <t>组</t>
    </r>
  </si>
  <si>
    <t>海门市金谷海农副产品专业合作社</t>
  </si>
  <si>
    <r>
      <t>青正村</t>
    </r>
    <r>
      <rPr>
        <sz val="10"/>
        <rFont val="Times New Roman"/>
        <family val="1"/>
      </rPr>
      <t>1-31</t>
    </r>
    <r>
      <rPr>
        <sz val="10"/>
        <rFont val="仿宋_GB2312"/>
        <family val="3"/>
      </rPr>
      <t>组</t>
    </r>
  </si>
  <si>
    <t>曹天凤</t>
  </si>
  <si>
    <r>
      <t>青正村</t>
    </r>
    <r>
      <rPr>
        <sz val="10"/>
        <rFont val="Times New Roman"/>
        <family val="1"/>
      </rPr>
      <t>14</t>
    </r>
    <r>
      <rPr>
        <sz val="10"/>
        <rFont val="仿宋_GB2312"/>
        <family val="3"/>
      </rPr>
      <t>组</t>
    </r>
  </si>
  <si>
    <r>
      <t>三合村</t>
    </r>
    <r>
      <rPr>
        <sz val="10"/>
        <rFont val="Times New Roman"/>
        <family val="1"/>
      </rPr>
      <t>27</t>
    </r>
    <r>
      <rPr>
        <sz val="10"/>
        <rFont val="仿宋_GB2312"/>
        <family val="3"/>
      </rPr>
      <t>组</t>
    </r>
  </si>
  <si>
    <r>
      <t>三合村</t>
    </r>
    <r>
      <rPr>
        <sz val="10"/>
        <rFont val="Times New Roman"/>
        <family val="1"/>
      </rPr>
      <t>2-16</t>
    </r>
    <r>
      <rPr>
        <sz val="10"/>
        <rFont val="仿宋_GB2312"/>
        <family val="3"/>
      </rPr>
      <t>组</t>
    </r>
  </si>
  <si>
    <r>
      <t>三合村</t>
    </r>
    <r>
      <rPr>
        <sz val="10"/>
        <rFont val="Times New Roman"/>
        <family val="1"/>
      </rPr>
      <t>1-17</t>
    </r>
    <r>
      <rPr>
        <sz val="10"/>
        <rFont val="仿宋_GB2312"/>
        <family val="3"/>
      </rPr>
      <t>组</t>
    </r>
  </si>
  <si>
    <t>11、正余合计</t>
  </si>
  <si>
    <t>张卫冲</t>
  </si>
  <si>
    <t>廷奎村5、6、7、23、24、26组</t>
  </si>
  <si>
    <t>海门市展望谷物专业合作社</t>
  </si>
  <si>
    <t>习正村5-11、19-24、17-18组</t>
  </si>
  <si>
    <t>匡南村18、19组</t>
  </si>
  <si>
    <t>李永龙</t>
  </si>
  <si>
    <t>凤阳村34组</t>
  </si>
  <si>
    <t>丁文柱</t>
  </si>
  <si>
    <t>安庄村10-11组</t>
  </si>
  <si>
    <t>朱恩平</t>
  </si>
  <si>
    <t>裴蕾村3-4、6、8、22-23、25、27-28、34-35组</t>
  </si>
  <si>
    <t>施建平</t>
  </si>
  <si>
    <t>启文村2、9、13-17、19-20组</t>
  </si>
  <si>
    <t>肖庆杰</t>
  </si>
  <si>
    <t>启文村1、3-5组</t>
  </si>
  <si>
    <t>黄金生</t>
  </si>
  <si>
    <t>启文村14-16、21-22组</t>
  </si>
  <si>
    <t>杨起斌</t>
  </si>
  <si>
    <t>镇兴村38-39、45-47、49组</t>
  </si>
  <si>
    <t>海门市乐鑫农副产品专业合作社</t>
  </si>
  <si>
    <t>保民村1-14、16、17、21/26/28-33/36-37/40组</t>
  </si>
  <si>
    <t>左士明</t>
  </si>
  <si>
    <t>锡祥村1-3、11组</t>
  </si>
  <si>
    <t>海门市刘红建家庭农场</t>
  </si>
  <si>
    <t>锡祥村6-8、10</t>
  </si>
  <si>
    <t>方寿松</t>
  </si>
  <si>
    <t>悦来村28-29组</t>
  </si>
  <si>
    <t>薛林根</t>
  </si>
  <si>
    <t>仲文村1-15组</t>
  </si>
  <si>
    <t>海门市鲜盛农副产品专业合作社</t>
  </si>
  <si>
    <t>鲜行村27组</t>
  </si>
  <si>
    <t>福山村25组</t>
  </si>
  <si>
    <t>张雷</t>
  </si>
  <si>
    <t>福山村31组</t>
  </si>
  <si>
    <t>万盛村13-20组；9-12组；22-23组</t>
  </si>
  <si>
    <t xml:space="preserve">万盛村35组 </t>
  </si>
  <si>
    <t>松林村11-12组；15-17组；19-20组；23-26组</t>
  </si>
  <si>
    <t>海门市强旺农机作业服务专业合作社</t>
  </si>
  <si>
    <t>万忠村2组；9-13组</t>
  </si>
  <si>
    <t>海门市成旺农机作业服务专业合作社</t>
  </si>
  <si>
    <t>万忠村25-26组</t>
  </si>
  <si>
    <t>杨金龙</t>
  </si>
  <si>
    <t>万忠村27组、29组</t>
  </si>
  <si>
    <t>万忠村5组、32-33组、26组</t>
  </si>
  <si>
    <t>王业才</t>
  </si>
  <si>
    <t>万忠村13组、15组、9组、4组、6组、21组、11组、1组、8组、3组、7组</t>
  </si>
  <si>
    <t>习正村29组、31-34组</t>
  </si>
  <si>
    <t>海门市海峰谷物专业合作社</t>
  </si>
  <si>
    <t>忠义村4组、6组、23-25组、27-28组</t>
  </si>
  <si>
    <t>忠义村11-12组、20组</t>
  </si>
  <si>
    <t>李永道</t>
  </si>
  <si>
    <t>汉兴村27-28组、33组</t>
  </si>
  <si>
    <t>赵占国</t>
  </si>
  <si>
    <t>汉兴村23-24组、26组、29-31组</t>
  </si>
  <si>
    <t>刘桂中</t>
  </si>
  <si>
    <t>汉兴村1-3组、5组、13组</t>
  </si>
  <si>
    <t>海门市海悦谷物专业合作社</t>
  </si>
  <si>
    <t>汉兴村7-8组、9组、19-20组、27组、29-30组、33组</t>
  </si>
  <si>
    <t>保民村15-16组、33-39组</t>
  </si>
  <si>
    <t>张亮</t>
  </si>
  <si>
    <t>保民村19-20组、23-25组、29-30组</t>
  </si>
  <si>
    <t>王中连</t>
  </si>
  <si>
    <t>永平村38、24、30、28、32、35、33组</t>
  </si>
  <si>
    <t>保卫村24-25组、32组、13-17组、20-21组、23组</t>
  </si>
  <si>
    <t>海门市山鸿水稻专业合作社</t>
  </si>
  <si>
    <t>袁李村21-24组</t>
  </si>
  <si>
    <t>袁李村10-12组、16-17组、19组</t>
  </si>
  <si>
    <t>悦南村9组、13-15组、原灵堂</t>
  </si>
  <si>
    <t>悦南村20组、26-28组</t>
  </si>
  <si>
    <t>方利</t>
  </si>
  <si>
    <t>悦南村10组、6组、17组、2-3组、8-9组</t>
  </si>
  <si>
    <t>海门市洋锋水稻专业合作社</t>
  </si>
  <si>
    <t>云彩村1-6组</t>
  </si>
  <si>
    <t>韦庆祝</t>
  </si>
  <si>
    <t>信民村22-24组、26-28组</t>
  </si>
  <si>
    <t>信民村13-16组、18组、29组</t>
  </si>
  <si>
    <t>张荗红</t>
  </si>
  <si>
    <t>信民村2组、4-5组</t>
  </si>
  <si>
    <t>何岩</t>
  </si>
  <si>
    <t>同善村41-44组、30组</t>
  </si>
  <si>
    <t>王业仓</t>
  </si>
  <si>
    <t>同善村34组、15-18组</t>
  </si>
  <si>
    <t>李永国</t>
  </si>
  <si>
    <t>同善村29组、31-33组、39-40组、45组、48组</t>
  </si>
  <si>
    <t>同善村29-20组、37组</t>
  </si>
  <si>
    <t>海门市合东谷物专业合作社</t>
  </si>
  <si>
    <t>鲜行村25组、27-29组31-38组</t>
  </si>
  <si>
    <t>海门市戴氏家庭农场</t>
  </si>
  <si>
    <t>同善村20组、35-36组、东河头37组</t>
  </si>
  <si>
    <t>福山村2组、10组、12-13等</t>
  </si>
  <si>
    <t>王寿宽</t>
  </si>
  <si>
    <t>普新村10、11、28、29组</t>
  </si>
  <si>
    <t>海门市金果谷物专业合作社</t>
  </si>
  <si>
    <t>普新村2、3、5-7、22-24、10、26、17、36组</t>
  </si>
  <si>
    <t>李士祝</t>
  </si>
  <si>
    <t>普新村10-14、17、19、28、29组</t>
  </si>
  <si>
    <t>海门市福征农副产品专业合作社</t>
  </si>
  <si>
    <t>长征村3、25-34组</t>
  </si>
  <si>
    <t>长征村2-5、21、30组</t>
  </si>
  <si>
    <t>中圩村6组</t>
  </si>
  <si>
    <t>友爱村1至9组、11组</t>
  </si>
  <si>
    <t>郁祖贤</t>
  </si>
  <si>
    <t>友爱村18、21、22、27、31-33组</t>
  </si>
  <si>
    <t>友爱村7、8、11、14-18、33组</t>
  </si>
  <si>
    <t>12、悦来合计</t>
  </si>
  <si>
    <t>全市合计</t>
  </si>
  <si>
    <t>2019年海门市水稻秸秆机械化还田面积全市汇总</t>
  </si>
  <si>
    <t>序号</t>
  </si>
  <si>
    <t>乡镇</t>
  </si>
  <si>
    <t>省级补助资金</t>
  </si>
  <si>
    <t>市级补助资金</t>
  </si>
  <si>
    <t>三厂街道</t>
  </si>
  <si>
    <t>工业园区</t>
  </si>
  <si>
    <t>常乐镇</t>
  </si>
  <si>
    <t>高新区</t>
  </si>
  <si>
    <t>四甲镇</t>
  </si>
  <si>
    <t>临江新区</t>
  </si>
  <si>
    <t>港新区</t>
  </si>
  <si>
    <t>悦来镇</t>
  </si>
  <si>
    <t>正余镇</t>
  </si>
  <si>
    <t>余东镇</t>
  </si>
  <si>
    <t>滨江街道</t>
  </si>
  <si>
    <t>海永镇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</si>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</sst>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9"/>
      <color indexed="54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8"/>
      <color indexed="8"/>
      <name val="宋体"/>
      <family val="0"/>
    </font>
    <font>
      <sz val="10.5"/>
      <name val="Times New Roman"/>
      <family val="1"/>
    </font>
    <font>
      <sz val="10.5"/>
      <name val="仿宋_GB2312"/>
      <family val="3"/>
    </font>
    <font>
      <sz val="11"/>
      <color indexed="10"/>
      <name val="仿宋_GB2312"/>
      <family val="3"/>
    </font>
    <font>
      <sz val="10"/>
      <name val="Times New Roman"/>
      <family val="1"/>
    </font>
    <font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0"/>
    </font>
    <font>
      <sz val="12"/>
      <color rgb="FFFF0000"/>
      <name val="宋体"/>
      <family val="0"/>
    </font>
    <font>
      <sz val="9"/>
      <color theme="8"/>
      <name val="宋体"/>
      <family val="0"/>
    </font>
    <font>
      <sz val="18"/>
      <color theme="1"/>
      <name val="方正小标宋简体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8" fillId="0" borderId="9" xfId="0" applyFont="1" applyFill="1" applyBorder="1" applyAlignment="1">
      <alignment horizontal="left" vertical="center" wrapText="1"/>
    </xf>
    <xf numFmtId="0" fontId="59" fillId="33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33" borderId="9" xfId="0" applyFont="1" applyFill="1" applyBorder="1" applyAlignment="1">
      <alignment vertical="center"/>
    </xf>
    <xf numFmtId="0" fontId="54" fillId="33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tabSelected="1" zoomScaleSheetLayoutView="100" workbookViewId="0" topLeftCell="A408">
      <selection activeCell="J411" sqref="J411"/>
    </sheetView>
  </sheetViews>
  <sheetFormatPr defaultColWidth="9.00390625" defaultRowHeight="14.25"/>
  <cols>
    <col min="3" max="3" width="10.375" style="0" bestFit="1" customWidth="1"/>
    <col min="4" max="4" width="11.50390625" style="0" bestFit="1" customWidth="1"/>
    <col min="5" max="5" width="11.125" style="0" bestFit="1" customWidth="1"/>
    <col min="7" max="7" width="9.00390625" style="6" customWidth="1"/>
  </cols>
  <sheetData>
    <row r="1" spans="1:7" ht="22.5" customHeight="1">
      <c r="A1" s="7" t="s">
        <v>0</v>
      </c>
      <c r="B1" s="7"/>
      <c r="C1" s="7"/>
      <c r="D1" s="7"/>
      <c r="E1" s="7"/>
      <c r="G1" s="8" t="s">
        <v>1</v>
      </c>
    </row>
    <row r="2" spans="1:6" ht="42.75">
      <c r="A2" s="9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1</v>
      </c>
    </row>
    <row r="3" spans="1:6" ht="48">
      <c r="A3" s="12" t="s">
        <v>7</v>
      </c>
      <c r="B3" s="12" t="s">
        <v>8</v>
      </c>
      <c r="C3" s="12">
        <v>303.51</v>
      </c>
      <c r="D3" s="12">
        <f aca="true" t="shared" si="0" ref="D3:D21">C3*0.002</f>
        <v>0.60702</v>
      </c>
      <c r="E3" s="12">
        <f aca="true" t="shared" si="1" ref="E3:E21">C3*0.001</f>
        <v>0.30351</v>
      </c>
      <c r="F3" s="11"/>
    </row>
    <row r="4" spans="1:6" ht="48">
      <c r="A4" s="12" t="s">
        <v>7</v>
      </c>
      <c r="B4" s="12" t="s">
        <v>9</v>
      </c>
      <c r="C4" s="12">
        <v>324.96</v>
      </c>
      <c r="D4" s="12">
        <f t="shared" si="0"/>
        <v>0.6499199999999999</v>
      </c>
      <c r="E4" s="12">
        <f t="shared" si="1"/>
        <v>0.32495999999999997</v>
      </c>
      <c r="F4" s="11"/>
    </row>
    <row r="5" spans="1:6" ht="48">
      <c r="A5" s="12" t="s">
        <v>10</v>
      </c>
      <c r="B5" s="12" t="s">
        <v>11</v>
      </c>
      <c r="C5" s="12">
        <v>340.58</v>
      </c>
      <c r="D5" s="12">
        <f t="shared" si="0"/>
        <v>0.68116</v>
      </c>
      <c r="E5" s="12">
        <f t="shared" si="1"/>
        <v>0.34058</v>
      </c>
      <c r="F5" s="11"/>
    </row>
    <row r="6" spans="1:6" ht="14.25">
      <c r="A6" s="12" t="s">
        <v>12</v>
      </c>
      <c r="B6" s="12" t="s">
        <v>13</v>
      </c>
      <c r="C6" s="12">
        <v>20.3</v>
      </c>
      <c r="D6" s="12">
        <f t="shared" si="0"/>
        <v>0.040600000000000004</v>
      </c>
      <c r="E6" s="12">
        <f t="shared" si="1"/>
        <v>0.020300000000000002</v>
      </c>
      <c r="F6" s="11"/>
    </row>
    <row r="7" spans="1:6" ht="14.25">
      <c r="A7" s="12" t="s">
        <v>14</v>
      </c>
      <c r="B7" s="12" t="s">
        <v>15</v>
      </c>
      <c r="C7" s="12">
        <v>160.36</v>
      </c>
      <c r="D7" s="12">
        <f t="shared" si="0"/>
        <v>0.32072000000000006</v>
      </c>
      <c r="E7" s="12">
        <f t="shared" si="1"/>
        <v>0.16036000000000003</v>
      </c>
      <c r="F7" s="11"/>
    </row>
    <row r="8" spans="1:6" ht="24">
      <c r="A8" s="12" t="s">
        <v>16</v>
      </c>
      <c r="B8" s="12" t="s">
        <v>17</v>
      </c>
      <c r="C8" s="12">
        <v>167.92</v>
      </c>
      <c r="D8" s="12">
        <f t="shared" si="0"/>
        <v>0.33583999999999997</v>
      </c>
      <c r="E8" s="12">
        <f t="shared" si="1"/>
        <v>0.16791999999999999</v>
      </c>
      <c r="F8" s="11"/>
    </row>
    <row r="9" spans="1:6" ht="24">
      <c r="A9" s="12" t="s">
        <v>18</v>
      </c>
      <c r="B9" s="12" t="s">
        <v>19</v>
      </c>
      <c r="C9" s="12">
        <v>368.78</v>
      </c>
      <c r="D9" s="12">
        <f t="shared" si="0"/>
        <v>0.73756</v>
      </c>
      <c r="E9" s="12">
        <f t="shared" si="1"/>
        <v>0.36878</v>
      </c>
      <c r="F9" s="11"/>
    </row>
    <row r="10" spans="1:6" ht="24">
      <c r="A10" s="12" t="s">
        <v>18</v>
      </c>
      <c r="B10" s="12" t="s">
        <v>20</v>
      </c>
      <c r="C10" s="12">
        <v>220.61</v>
      </c>
      <c r="D10" s="12">
        <f t="shared" si="0"/>
        <v>0.44122000000000006</v>
      </c>
      <c r="E10" s="12">
        <f t="shared" si="1"/>
        <v>0.22061000000000003</v>
      </c>
      <c r="F10" s="11"/>
    </row>
    <row r="11" spans="1:6" ht="14.25">
      <c r="A11" s="12" t="s">
        <v>21</v>
      </c>
      <c r="B11" s="12" t="s">
        <v>22</v>
      </c>
      <c r="C11" s="12">
        <v>25</v>
      </c>
      <c r="D11" s="12">
        <f t="shared" si="0"/>
        <v>0.05</v>
      </c>
      <c r="E11" s="12">
        <f t="shared" si="1"/>
        <v>0.025</v>
      </c>
      <c r="F11" s="11"/>
    </row>
    <row r="12" spans="1:6" ht="14.25">
      <c r="A12" s="12" t="s">
        <v>23</v>
      </c>
      <c r="B12" s="12" t="s">
        <v>24</v>
      </c>
      <c r="C12" s="12">
        <v>13</v>
      </c>
      <c r="D12" s="12">
        <f t="shared" si="0"/>
        <v>0.026000000000000002</v>
      </c>
      <c r="E12" s="12">
        <f t="shared" si="1"/>
        <v>0.013000000000000001</v>
      </c>
      <c r="F12" s="11"/>
    </row>
    <row r="13" spans="1:6" ht="36">
      <c r="A13" s="12" t="s">
        <v>25</v>
      </c>
      <c r="B13" s="12" t="s">
        <v>26</v>
      </c>
      <c r="C13" s="12">
        <v>220.32</v>
      </c>
      <c r="D13" s="12">
        <f t="shared" si="0"/>
        <v>0.44064</v>
      </c>
      <c r="E13" s="12">
        <f t="shared" si="1"/>
        <v>0.22032</v>
      </c>
      <c r="F13" s="11"/>
    </row>
    <row r="14" spans="1:6" ht="24">
      <c r="A14" s="12" t="s">
        <v>27</v>
      </c>
      <c r="B14" s="12" t="s">
        <v>28</v>
      </c>
      <c r="C14" s="12">
        <v>201</v>
      </c>
      <c r="D14" s="12">
        <f t="shared" si="0"/>
        <v>0.402</v>
      </c>
      <c r="E14" s="12">
        <f t="shared" si="1"/>
        <v>0.201</v>
      </c>
      <c r="F14" s="11"/>
    </row>
    <row r="15" spans="1:6" ht="40.5" customHeight="1">
      <c r="A15" s="12" t="s">
        <v>29</v>
      </c>
      <c r="B15" s="12" t="s">
        <v>30</v>
      </c>
      <c r="C15" s="12">
        <v>34.8</v>
      </c>
      <c r="D15" s="12">
        <f t="shared" si="0"/>
        <v>0.0696</v>
      </c>
      <c r="E15" s="12">
        <f t="shared" si="1"/>
        <v>0.0348</v>
      </c>
      <c r="F15" s="11"/>
    </row>
    <row r="16" spans="1:6" ht="24">
      <c r="A16" s="12" t="s">
        <v>25</v>
      </c>
      <c r="B16" s="12" t="s">
        <v>31</v>
      </c>
      <c r="C16" s="12">
        <v>20</v>
      </c>
      <c r="D16" s="12">
        <f t="shared" si="0"/>
        <v>0.04</v>
      </c>
      <c r="E16" s="12">
        <f t="shared" si="1"/>
        <v>0.02</v>
      </c>
      <c r="F16" s="11"/>
    </row>
    <row r="17" spans="1:6" ht="24">
      <c r="A17" s="12" t="s">
        <v>32</v>
      </c>
      <c r="B17" s="12" t="s">
        <v>33</v>
      </c>
      <c r="C17" s="12">
        <v>210</v>
      </c>
      <c r="D17" s="12">
        <f t="shared" si="0"/>
        <v>0.42</v>
      </c>
      <c r="E17" s="12">
        <f t="shared" si="1"/>
        <v>0.21</v>
      </c>
      <c r="F17" s="11"/>
    </row>
    <row r="18" spans="1:6" ht="36">
      <c r="A18" s="12" t="s">
        <v>34</v>
      </c>
      <c r="B18" s="12" t="s">
        <v>35</v>
      </c>
      <c r="C18" s="12">
        <v>185</v>
      </c>
      <c r="D18" s="12">
        <f t="shared" si="0"/>
        <v>0.37</v>
      </c>
      <c r="E18" s="12">
        <f t="shared" si="1"/>
        <v>0.185</v>
      </c>
      <c r="F18" s="11"/>
    </row>
    <row r="19" spans="1:6" ht="24">
      <c r="A19" s="12" t="s">
        <v>36</v>
      </c>
      <c r="B19" s="12" t="s">
        <v>37</v>
      </c>
      <c r="C19" s="12">
        <v>120.32</v>
      </c>
      <c r="D19" s="12">
        <f t="shared" si="0"/>
        <v>0.24064</v>
      </c>
      <c r="E19" s="12">
        <f t="shared" si="1"/>
        <v>0.12032</v>
      </c>
      <c r="F19" s="11"/>
    </row>
    <row r="20" spans="1:6" ht="14.25">
      <c r="A20" s="12" t="s">
        <v>38</v>
      </c>
      <c r="B20" s="12" t="s">
        <v>39</v>
      </c>
      <c r="C20" s="12">
        <v>15</v>
      </c>
      <c r="D20" s="12">
        <f t="shared" si="0"/>
        <v>0.03</v>
      </c>
      <c r="E20" s="12">
        <f t="shared" si="1"/>
        <v>0.015</v>
      </c>
      <c r="F20" s="11"/>
    </row>
    <row r="21" spans="1:6" ht="24">
      <c r="A21" s="12" t="s">
        <v>40</v>
      </c>
      <c r="B21" s="12" t="s">
        <v>41</v>
      </c>
      <c r="C21" s="12">
        <v>85.64</v>
      </c>
      <c r="D21" s="12">
        <f t="shared" si="0"/>
        <v>0.17128000000000002</v>
      </c>
      <c r="E21" s="12">
        <f t="shared" si="1"/>
        <v>0.08564000000000001</v>
      </c>
      <c r="F21" s="11"/>
    </row>
    <row r="22" spans="1:7" s="5" customFormat="1" ht="24" customHeight="1">
      <c r="A22" s="13" t="s">
        <v>42</v>
      </c>
      <c r="B22" s="13"/>
      <c r="C22" s="13">
        <f aca="true" t="shared" si="2" ref="C22:E22">SUM(C3:C21)</f>
        <v>3037.1000000000004</v>
      </c>
      <c r="D22" s="13">
        <f t="shared" si="2"/>
        <v>6.0742</v>
      </c>
      <c r="E22" s="13">
        <f t="shared" si="2"/>
        <v>3.0371</v>
      </c>
      <c r="F22" s="14"/>
      <c r="G22" s="15"/>
    </row>
    <row r="23" spans="1:6" ht="52.5">
      <c r="A23" s="12" t="s">
        <v>43</v>
      </c>
      <c r="B23" s="12" t="s">
        <v>44</v>
      </c>
      <c r="C23" s="12">
        <v>391.28</v>
      </c>
      <c r="D23" s="12">
        <v>0.78256</v>
      </c>
      <c r="E23" s="12">
        <v>0.39128</v>
      </c>
      <c r="F23" s="11"/>
    </row>
    <row r="24" spans="1:6" ht="14.25">
      <c r="A24" s="12" t="s">
        <v>14</v>
      </c>
      <c r="B24" s="12" t="s">
        <v>45</v>
      </c>
      <c r="C24" s="12">
        <v>20.4</v>
      </c>
      <c r="D24" s="12">
        <v>0.0408</v>
      </c>
      <c r="E24" s="12">
        <v>0.0204</v>
      </c>
      <c r="F24" s="11"/>
    </row>
    <row r="25" spans="1:6" ht="14.25">
      <c r="A25" s="12" t="s">
        <v>46</v>
      </c>
      <c r="B25" s="12" t="s">
        <v>47</v>
      </c>
      <c r="C25" s="12">
        <v>54.33</v>
      </c>
      <c r="D25" s="12">
        <v>0.10866</v>
      </c>
      <c r="E25" s="12">
        <v>0.05433</v>
      </c>
      <c r="F25" s="11"/>
    </row>
    <row r="26" spans="1:6" ht="39">
      <c r="A26" s="12" t="s">
        <v>48</v>
      </c>
      <c r="B26" s="12" t="s">
        <v>49</v>
      </c>
      <c r="C26" s="12">
        <v>268.25</v>
      </c>
      <c r="D26" s="12">
        <v>0.5365</v>
      </c>
      <c r="E26" s="12">
        <v>0.26825</v>
      </c>
      <c r="F26" s="11"/>
    </row>
    <row r="27" spans="1:6" ht="25.5">
      <c r="A27" s="12" t="s">
        <v>50</v>
      </c>
      <c r="B27" s="12" t="s">
        <v>51</v>
      </c>
      <c r="C27" s="12">
        <v>111.1</v>
      </c>
      <c r="D27" s="12">
        <v>0.222</v>
      </c>
      <c r="E27" s="12">
        <v>0.111</v>
      </c>
      <c r="F27" s="11"/>
    </row>
    <row r="28" spans="1:6" ht="25.5">
      <c r="A28" s="12" t="s">
        <v>48</v>
      </c>
      <c r="B28" s="12" t="s">
        <v>52</v>
      </c>
      <c r="C28" s="12">
        <v>138</v>
      </c>
      <c r="D28" s="12">
        <v>0.276</v>
      </c>
      <c r="E28" s="12">
        <v>0.138</v>
      </c>
      <c r="F28" s="11"/>
    </row>
    <row r="29" spans="1:6" ht="36">
      <c r="A29" s="12" t="s">
        <v>53</v>
      </c>
      <c r="B29" s="12" t="s">
        <v>54</v>
      </c>
      <c r="C29" s="12">
        <v>66.89</v>
      </c>
      <c r="D29" s="12">
        <v>0.13378</v>
      </c>
      <c r="E29" s="12">
        <v>0.06689</v>
      </c>
      <c r="F29" s="11"/>
    </row>
    <row r="30" spans="1:6" ht="51.75">
      <c r="A30" s="12" t="s">
        <v>55</v>
      </c>
      <c r="B30" s="12" t="s">
        <v>56</v>
      </c>
      <c r="C30" s="12">
        <v>177.19</v>
      </c>
      <c r="D30" s="12">
        <v>0.35438</v>
      </c>
      <c r="E30" s="12">
        <v>0.17719</v>
      </c>
      <c r="F30" s="11"/>
    </row>
    <row r="31" spans="1:7" ht="52.5">
      <c r="A31" s="12" t="s">
        <v>53</v>
      </c>
      <c r="B31" s="12" t="s">
        <v>57</v>
      </c>
      <c r="C31" s="12">
        <v>185.65</v>
      </c>
      <c r="D31" s="12">
        <v>0.3713</v>
      </c>
      <c r="E31" s="12">
        <v>0.18565</v>
      </c>
      <c r="F31" s="11"/>
      <c r="G31" s="8"/>
    </row>
    <row r="32" spans="1:6" ht="84">
      <c r="A32" s="12" t="s">
        <v>58</v>
      </c>
      <c r="B32" s="12" t="s">
        <v>59</v>
      </c>
      <c r="C32" s="12">
        <v>508.58</v>
      </c>
      <c r="D32" s="12">
        <v>1.0172</v>
      </c>
      <c r="E32" s="12">
        <v>0.5086</v>
      </c>
      <c r="F32" s="11"/>
    </row>
    <row r="33" spans="1:6" ht="36">
      <c r="A33" s="12" t="s">
        <v>60</v>
      </c>
      <c r="B33" s="12" t="s">
        <v>61</v>
      </c>
      <c r="C33" s="12">
        <v>75.67</v>
      </c>
      <c r="D33" s="12">
        <v>0.1513</v>
      </c>
      <c r="E33" s="12">
        <v>0.0757</v>
      </c>
      <c r="F33" s="11"/>
    </row>
    <row r="34" spans="1:6" ht="24">
      <c r="A34" s="13" t="s">
        <v>62</v>
      </c>
      <c r="B34" s="13"/>
      <c r="C34" s="13">
        <v>1997.34</v>
      </c>
      <c r="D34" s="13">
        <v>3.99468</v>
      </c>
      <c r="E34" s="13" t="s">
        <v>63</v>
      </c>
      <c r="F34" s="11"/>
    </row>
    <row r="35" spans="1:6" ht="36">
      <c r="A35" s="12" t="s">
        <v>64</v>
      </c>
      <c r="B35" s="12" t="s">
        <v>65</v>
      </c>
      <c r="C35" s="12">
        <v>69.97</v>
      </c>
      <c r="D35" s="12">
        <v>0.13994</v>
      </c>
      <c r="E35" s="12">
        <v>0.06997</v>
      </c>
      <c r="F35" s="11"/>
    </row>
    <row r="36" spans="1:6" ht="14.25">
      <c r="A36" s="12" t="s">
        <v>66</v>
      </c>
      <c r="B36" s="12" t="s">
        <v>67</v>
      </c>
      <c r="C36" s="12">
        <v>23.8</v>
      </c>
      <c r="D36" s="12">
        <v>0.0476</v>
      </c>
      <c r="E36" s="12">
        <v>0.0238</v>
      </c>
      <c r="F36" s="11"/>
    </row>
    <row r="37" spans="1:6" ht="24">
      <c r="A37" s="12" t="s">
        <v>68</v>
      </c>
      <c r="B37" s="12" t="s">
        <v>69</v>
      </c>
      <c r="C37" s="12">
        <v>74</v>
      </c>
      <c r="D37" s="12">
        <v>0.148</v>
      </c>
      <c r="E37" s="12">
        <v>0.074</v>
      </c>
      <c r="F37" s="11"/>
    </row>
    <row r="38" spans="1:6" ht="72">
      <c r="A38" s="12" t="s">
        <v>70</v>
      </c>
      <c r="B38" s="12" t="s">
        <v>71</v>
      </c>
      <c r="C38" s="12">
        <v>501.2</v>
      </c>
      <c r="D38" s="12">
        <v>1.0024</v>
      </c>
      <c r="E38" s="12">
        <v>0.5012</v>
      </c>
      <c r="F38" s="11"/>
    </row>
    <row r="39" spans="1:6" ht="45.75" customHeight="1">
      <c r="A39" s="12" t="s">
        <v>72</v>
      </c>
      <c r="B39" s="12" t="s">
        <v>73</v>
      </c>
      <c r="C39" s="12">
        <v>65</v>
      </c>
      <c r="D39" s="12">
        <v>0.13</v>
      </c>
      <c r="E39" s="12">
        <v>0.065</v>
      </c>
      <c r="F39" s="11"/>
    </row>
    <row r="40" spans="1:6" ht="14.25">
      <c r="A40" s="12" t="s">
        <v>74</v>
      </c>
      <c r="B40" s="12" t="s">
        <v>75</v>
      </c>
      <c r="C40" s="12">
        <v>15</v>
      </c>
      <c r="D40" s="12">
        <v>0.03</v>
      </c>
      <c r="E40" s="12">
        <v>0.015</v>
      </c>
      <c r="F40" s="11"/>
    </row>
    <row r="41" spans="1:6" ht="24">
      <c r="A41" s="12" t="s">
        <v>76</v>
      </c>
      <c r="B41" s="12" t="s">
        <v>77</v>
      </c>
      <c r="C41" s="12">
        <v>123.56</v>
      </c>
      <c r="D41" s="12">
        <v>0.24712</v>
      </c>
      <c r="E41" s="12">
        <v>0.12356</v>
      </c>
      <c r="F41" s="11"/>
    </row>
    <row r="42" spans="1:6" ht="36">
      <c r="A42" s="12" t="s">
        <v>68</v>
      </c>
      <c r="B42" s="12" t="s">
        <v>78</v>
      </c>
      <c r="C42" s="12">
        <v>109.77</v>
      </c>
      <c r="D42" s="12">
        <v>0.21954</v>
      </c>
      <c r="E42" s="12">
        <v>0.10977</v>
      </c>
      <c r="F42" s="11"/>
    </row>
    <row r="43" spans="1:6" ht="24">
      <c r="A43" s="12" t="s">
        <v>68</v>
      </c>
      <c r="B43" s="12" t="s">
        <v>79</v>
      </c>
      <c r="C43" s="12">
        <v>92</v>
      </c>
      <c r="D43" s="12">
        <v>0.184</v>
      </c>
      <c r="E43" s="12">
        <v>0.092</v>
      </c>
      <c r="F43" s="11"/>
    </row>
    <row r="44" spans="1:6" ht="36">
      <c r="A44" s="12" t="s">
        <v>80</v>
      </c>
      <c r="B44" s="12" t="s">
        <v>81</v>
      </c>
      <c r="C44" s="12">
        <v>70</v>
      </c>
      <c r="D44" s="12">
        <v>0.14</v>
      </c>
      <c r="E44" s="12">
        <v>0.07</v>
      </c>
      <c r="F44" s="11"/>
    </row>
    <row r="45" spans="1:6" ht="36">
      <c r="A45" s="12" t="s">
        <v>66</v>
      </c>
      <c r="B45" s="12" t="s">
        <v>82</v>
      </c>
      <c r="C45" s="12">
        <v>127.86</v>
      </c>
      <c r="D45" s="12">
        <v>0.25572</v>
      </c>
      <c r="E45" s="12">
        <v>0.12786</v>
      </c>
      <c r="F45" s="11"/>
    </row>
    <row r="46" spans="1:6" ht="60">
      <c r="A46" s="12" t="s">
        <v>68</v>
      </c>
      <c r="B46" s="12" t="s">
        <v>83</v>
      </c>
      <c r="C46" s="12">
        <v>358.8</v>
      </c>
      <c r="D46" s="12">
        <v>0.7176</v>
      </c>
      <c r="E46" s="12">
        <v>0.3588</v>
      </c>
      <c r="F46" s="11"/>
    </row>
    <row r="47" spans="1:6" ht="36">
      <c r="A47" s="12" t="s">
        <v>68</v>
      </c>
      <c r="B47" s="12" t="s">
        <v>84</v>
      </c>
      <c r="C47" s="12">
        <v>113.72</v>
      </c>
      <c r="D47" s="12">
        <v>0.22744</v>
      </c>
      <c r="E47" s="12">
        <v>0.11372</v>
      </c>
      <c r="F47" s="11"/>
    </row>
    <row r="48" spans="1:6" ht="24">
      <c r="A48" s="13" t="s">
        <v>85</v>
      </c>
      <c r="B48" s="13"/>
      <c r="C48" s="13">
        <v>1744.68</v>
      </c>
      <c r="D48" s="13">
        <v>3.48936</v>
      </c>
      <c r="E48" s="13">
        <v>1.74468</v>
      </c>
      <c r="F48" s="11"/>
    </row>
    <row r="49" spans="1:6" ht="14.25">
      <c r="A49" s="12" t="s">
        <v>86</v>
      </c>
      <c r="B49" s="12" t="s">
        <v>87</v>
      </c>
      <c r="C49" s="12">
        <v>52</v>
      </c>
      <c r="D49" s="12">
        <v>0.104</v>
      </c>
      <c r="E49" s="12">
        <v>0.052</v>
      </c>
      <c r="F49" s="11"/>
    </row>
    <row r="50" spans="1:6" ht="24">
      <c r="A50" s="12" t="s">
        <v>88</v>
      </c>
      <c r="B50" s="12" t="s">
        <v>89</v>
      </c>
      <c r="C50" s="12">
        <v>160</v>
      </c>
      <c r="D50" s="12">
        <v>0.32</v>
      </c>
      <c r="E50" s="12">
        <v>0.16</v>
      </c>
      <c r="F50" s="11"/>
    </row>
    <row r="51" spans="1:6" ht="24">
      <c r="A51" s="12" t="s">
        <v>90</v>
      </c>
      <c r="B51" s="12" t="s">
        <v>91</v>
      </c>
      <c r="C51" s="12">
        <v>55</v>
      </c>
      <c r="D51" s="12">
        <v>0.11</v>
      </c>
      <c r="E51" s="12">
        <v>0.055</v>
      </c>
      <c r="F51" s="11"/>
    </row>
    <row r="52" spans="1:6" ht="24">
      <c r="A52" s="12" t="s">
        <v>92</v>
      </c>
      <c r="B52" s="12" t="s">
        <v>93</v>
      </c>
      <c r="C52" s="12">
        <v>40</v>
      </c>
      <c r="D52" s="12">
        <v>0.08</v>
      </c>
      <c r="E52" s="12">
        <v>0.04</v>
      </c>
      <c r="F52" s="11"/>
    </row>
    <row r="53" spans="1:6" ht="14.25">
      <c r="A53" s="12" t="s">
        <v>94</v>
      </c>
      <c r="B53" s="12" t="s">
        <v>95</v>
      </c>
      <c r="C53" s="12">
        <v>35</v>
      </c>
      <c r="D53" s="12">
        <v>0.07</v>
      </c>
      <c r="E53" s="12">
        <v>0.035</v>
      </c>
      <c r="F53" s="11"/>
    </row>
    <row r="54" spans="1:6" ht="14.25">
      <c r="A54" s="12" t="s">
        <v>96</v>
      </c>
      <c r="B54" s="12" t="s">
        <v>97</v>
      </c>
      <c r="C54" s="12">
        <v>35</v>
      </c>
      <c r="D54" s="12">
        <v>0.07</v>
      </c>
      <c r="E54" s="12">
        <v>0.035</v>
      </c>
      <c r="F54" s="11"/>
    </row>
    <row r="55" spans="1:6" ht="24">
      <c r="A55" s="12" t="s">
        <v>98</v>
      </c>
      <c r="B55" s="12" t="s">
        <v>99</v>
      </c>
      <c r="C55" s="12">
        <v>81</v>
      </c>
      <c r="D55" s="12">
        <v>0.162</v>
      </c>
      <c r="E55" s="12">
        <v>0.081</v>
      </c>
      <c r="F55" s="11"/>
    </row>
    <row r="56" spans="1:6" ht="36">
      <c r="A56" s="12" t="s">
        <v>100</v>
      </c>
      <c r="B56" s="12" t="s">
        <v>101</v>
      </c>
      <c r="C56" s="12">
        <v>350</v>
      </c>
      <c r="D56" s="12">
        <v>0.7</v>
      </c>
      <c r="E56" s="12">
        <v>0.35</v>
      </c>
      <c r="F56" s="11"/>
    </row>
    <row r="57" spans="1:6" ht="24">
      <c r="A57" s="12" t="s">
        <v>102</v>
      </c>
      <c r="B57" s="12" t="s">
        <v>103</v>
      </c>
      <c r="C57" s="12">
        <v>63</v>
      </c>
      <c r="D57" s="12">
        <v>0.126</v>
      </c>
      <c r="E57" s="12">
        <v>0.063</v>
      </c>
      <c r="F57" s="11"/>
    </row>
    <row r="58" spans="1:6" ht="24">
      <c r="A58" s="12" t="s">
        <v>104</v>
      </c>
      <c r="B58" s="12" t="s">
        <v>105</v>
      </c>
      <c r="C58" s="12">
        <v>160</v>
      </c>
      <c r="D58" s="12">
        <v>0.32</v>
      </c>
      <c r="E58" s="12">
        <v>0.16</v>
      </c>
      <c r="F58" s="11"/>
    </row>
    <row r="59" spans="1:6" ht="24">
      <c r="A59" s="12" t="s">
        <v>106</v>
      </c>
      <c r="B59" s="12" t="s">
        <v>107</v>
      </c>
      <c r="C59" s="12">
        <v>380</v>
      </c>
      <c r="D59" s="12">
        <v>0.76</v>
      </c>
      <c r="E59" s="12">
        <v>0.38</v>
      </c>
      <c r="F59" s="11"/>
    </row>
    <row r="60" spans="1:6" ht="14.25">
      <c r="A60" s="12" t="s">
        <v>108</v>
      </c>
      <c r="B60" s="12" t="s">
        <v>109</v>
      </c>
      <c r="C60" s="12">
        <v>62</v>
      </c>
      <c r="D60" s="12">
        <v>0.124</v>
      </c>
      <c r="E60" s="12">
        <v>0.062</v>
      </c>
      <c r="F60" s="11"/>
    </row>
    <row r="61" spans="1:6" ht="36">
      <c r="A61" s="12" t="s">
        <v>110</v>
      </c>
      <c r="B61" s="12" t="s">
        <v>111</v>
      </c>
      <c r="C61" s="12">
        <v>347</v>
      </c>
      <c r="D61" s="12">
        <v>0.694</v>
      </c>
      <c r="E61" s="12">
        <v>0.347</v>
      </c>
      <c r="F61" s="11"/>
    </row>
    <row r="62" spans="1:6" ht="24">
      <c r="A62" s="12" t="s">
        <v>112</v>
      </c>
      <c r="B62" s="12" t="s">
        <v>113</v>
      </c>
      <c r="C62" s="12">
        <v>71</v>
      </c>
      <c r="D62" s="12">
        <v>0.142</v>
      </c>
      <c r="E62" s="12">
        <v>0.071</v>
      </c>
      <c r="F62" s="11"/>
    </row>
    <row r="63" spans="1:6" ht="36">
      <c r="A63" s="12" t="s">
        <v>114</v>
      </c>
      <c r="B63" s="12" t="s">
        <v>115</v>
      </c>
      <c r="C63" s="12">
        <v>115</v>
      </c>
      <c r="D63" s="12">
        <v>0.23</v>
      </c>
      <c r="E63" s="12">
        <v>0.115</v>
      </c>
      <c r="F63" s="11"/>
    </row>
    <row r="64" spans="1:6" ht="14.25">
      <c r="A64" s="12" t="s">
        <v>116</v>
      </c>
      <c r="B64" s="12" t="s">
        <v>117</v>
      </c>
      <c r="C64" s="12">
        <v>20</v>
      </c>
      <c r="D64" s="12">
        <v>0.04</v>
      </c>
      <c r="E64" s="12">
        <v>0.02</v>
      </c>
      <c r="F64" s="11"/>
    </row>
    <row r="65" spans="1:6" ht="14.25">
      <c r="A65" s="12" t="s">
        <v>118</v>
      </c>
      <c r="B65" s="12" t="s">
        <v>119</v>
      </c>
      <c r="C65" s="12">
        <v>170</v>
      </c>
      <c r="D65" s="12">
        <v>0.34</v>
      </c>
      <c r="E65" s="12">
        <v>0.17</v>
      </c>
      <c r="F65" s="11"/>
    </row>
    <row r="66" spans="1:6" ht="14.25">
      <c r="A66" s="12" t="s">
        <v>102</v>
      </c>
      <c r="B66" s="12" t="s">
        <v>120</v>
      </c>
      <c r="C66" s="12">
        <v>30</v>
      </c>
      <c r="D66" s="12">
        <v>0.06</v>
      </c>
      <c r="E66" s="12">
        <v>0.03</v>
      </c>
      <c r="F66" s="11"/>
    </row>
    <row r="67" spans="1:6" ht="14.25">
      <c r="A67" s="12" t="s">
        <v>121</v>
      </c>
      <c r="B67" s="12" t="s">
        <v>122</v>
      </c>
      <c r="C67" s="12">
        <v>40</v>
      </c>
      <c r="D67" s="12">
        <v>0.08</v>
      </c>
      <c r="E67" s="12">
        <v>0.04</v>
      </c>
      <c r="F67" s="11"/>
    </row>
    <row r="68" spans="1:6" ht="14.25">
      <c r="A68" s="12" t="s">
        <v>123</v>
      </c>
      <c r="B68" s="12" t="s">
        <v>124</v>
      </c>
      <c r="C68" s="12">
        <v>30</v>
      </c>
      <c r="D68" s="12">
        <v>0.06</v>
      </c>
      <c r="E68" s="12">
        <v>0.03</v>
      </c>
      <c r="F68" s="11"/>
    </row>
    <row r="69" spans="1:6" ht="14.25">
      <c r="A69" s="12" t="s">
        <v>125</v>
      </c>
      <c r="B69" s="12" t="s">
        <v>126</v>
      </c>
      <c r="C69" s="12">
        <v>13</v>
      </c>
      <c r="D69" s="12">
        <v>0.026</v>
      </c>
      <c r="E69" s="12">
        <v>0.013</v>
      </c>
      <c r="F69" s="11"/>
    </row>
    <row r="70" spans="1:6" ht="24">
      <c r="A70" s="12" t="s">
        <v>127</v>
      </c>
      <c r="B70" s="12" t="s">
        <v>128</v>
      </c>
      <c r="C70" s="12">
        <v>34</v>
      </c>
      <c r="D70" s="12">
        <v>0.068</v>
      </c>
      <c r="E70" s="12">
        <v>0.034</v>
      </c>
      <c r="F70" s="11"/>
    </row>
    <row r="71" spans="1:6" ht="14.25">
      <c r="A71" s="12" t="s">
        <v>104</v>
      </c>
      <c r="B71" s="12" t="s">
        <v>129</v>
      </c>
      <c r="C71" s="12">
        <v>72</v>
      </c>
      <c r="D71" s="12">
        <v>0.144</v>
      </c>
      <c r="E71" s="12">
        <v>0.072</v>
      </c>
      <c r="F71" s="11"/>
    </row>
    <row r="72" spans="1:6" ht="14.25">
      <c r="A72" s="12" t="s">
        <v>92</v>
      </c>
      <c r="B72" s="12" t="s">
        <v>130</v>
      </c>
      <c r="C72" s="12">
        <v>21</v>
      </c>
      <c r="D72" s="12">
        <v>0.042</v>
      </c>
      <c r="E72" s="12">
        <v>0.021</v>
      </c>
      <c r="F72" s="11"/>
    </row>
    <row r="73" spans="1:6" ht="14.25">
      <c r="A73" s="12" t="s">
        <v>131</v>
      </c>
      <c r="B73" s="12" t="s">
        <v>132</v>
      </c>
      <c r="C73" s="12">
        <v>27</v>
      </c>
      <c r="D73" s="12">
        <v>0.054</v>
      </c>
      <c r="E73" s="12">
        <v>0.027</v>
      </c>
      <c r="F73" s="11"/>
    </row>
    <row r="74" spans="1:6" ht="36">
      <c r="A74" s="12" t="s">
        <v>133</v>
      </c>
      <c r="B74" s="12" t="s">
        <v>134</v>
      </c>
      <c r="C74" s="12">
        <v>179</v>
      </c>
      <c r="D74" s="12">
        <v>0.358</v>
      </c>
      <c r="E74" s="12">
        <v>0.179</v>
      </c>
      <c r="F74" s="11"/>
    </row>
    <row r="75" spans="1:6" ht="24">
      <c r="A75" s="12" t="s">
        <v>135</v>
      </c>
      <c r="B75" s="12" t="s">
        <v>136</v>
      </c>
      <c r="C75" s="12">
        <v>100</v>
      </c>
      <c r="D75" s="12">
        <v>0.2</v>
      </c>
      <c r="E75" s="12">
        <v>0.1</v>
      </c>
      <c r="F75" s="11"/>
    </row>
    <row r="76" spans="1:6" ht="24">
      <c r="A76" s="12" t="s">
        <v>25</v>
      </c>
      <c r="B76" s="12" t="s">
        <v>137</v>
      </c>
      <c r="C76" s="12">
        <v>140</v>
      </c>
      <c r="D76" s="12">
        <v>0.28</v>
      </c>
      <c r="E76" s="12">
        <v>0.14</v>
      </c>
      <c r="F76" s="11"/>
    </row>
    <row r="77" spans="1:6" ht="24">
      <c r="A77" s="12" t="s">
        <v>138</v>
      </c>
      <c r="B77" s="12" t="s">
        <v>139</v>
      </c>
      <c r="C77" s="12">
        <v>80</v>
      </c>
      <c r="D77" s="12">
        <v>0.16</v>
      </c>
      <c r="E77" s="12">
        <v>0.08</v>
      </c>
      <c r="F77" s="11"/>
    </row>
    <row r="78" spans="1:6" ht="14.25">
      <c r="A78" s="12" t="s">
        <v>140</v>
      </c>
      <c r="B78" s="12" t="s">
        <v>141</v>
      </c>
      <c r="C78" s="12">
        <v>90</v>
      </c>
      <c r="D78" s="12">
        <v>0.18</v>
      </c>
      <c r="E78" s="12">
        <v>0.09</v>
      </c>
      <c r="F78" s="11"/>
    </row>
    <row r="79" spans="1:6" ht="14.25">
      <c r="A79" s="12" t="s">
        <v>142</v>
      </c>
      <c r="B79" s="12" t="s">
        <v>143</v>
      </c>
      <c r="C79" s="12">
        <v>60</v>
      </c>
      <c r="D79" s="12">
        <v>0.12</v>
      </c>
      <c r="E79" s="12">
        <v>0.06</v>
      </c>
      <c r="F79" s="11"/>
    </row>
    <row r="80" spans="1:6" ht="14.25">
      <c r="A80" s="12" t="s">
        <v>142</v>
      </c>
      <c r="B80" s="12" t="s">
        <v>144</v>
      </c>
      <c r="C80" s="12">
        <v>60</v>
      </c>
      <c r="D80" s="12">
        <v>0.12</v>
      </c>
      <c r="E80" s="12">
        <v>0.06</v>
      </c>
      <c r="F80" s="11"/>
    </row>
    <row r="81" spans="1:6" ht="14.25">
      <c r="A81" s="12" t="s">
        <v>145</v>
      </c>
      <c r="B81" s="12" t="s">
        <v>146</v>
      </c>
      <c r="C81" s="12">
        <v>370</v>
      </c>
      <c r="D81" s="12">
        <v>0.74</v>
      </c>
      <c r="E81" s="12">
        <v>0.37</v>
      </c>
      <c r="F81" s="11"/>
    </row>
    <row r="82" spans="1:6" ht="24">
      <c r="A82" s="12" t="s">
        <v>147</v>
      </c>
      <c r="B82" s="12" t="s">
        <v>148</v>
      </c>
      <c r="C82" s="12">
        <v>166</v>
      </c>
      <c r="D82" s="12">
        <v>0.332</v>
      </c>
      <c r="E82" s="12">
        <v>0.166</v>
      </c>
      <c r="F82" s="11"/>
    </row>
    <row r="83" spans="1:6" ht="14.25">
      <c r="A83" s="12" t="s">
        <v>149</v>
      </c>
      <c r="B83" s="12" t="s">
        <v>150</v>
      </c>
      <c r="C83" s="12">
        <v>36</v>
      </c>
      <c r="D83" s="12">
        <v>0.072</v>
      </c>
      <c r="E83" s="12">
        <v>0.036</v>
      </c>
      <c r="F83" s="11"/>
    </row>
    <row r="84" spans="1:6" ht="14.25">
      <c r="A84" s="12" t="s">
        <v>151</v>
      </c>
      <c r="B84" s="12" t="s">
        <v>152</v>
      </c>
      <c r="C84" s="12">
        <v>36</v>
      </c>
      <c r="D84" s="12">
        <v>0.072</v>
      </c>
      <c r="E84" s="12">
        <v>0.036</v>
      </c>
      <c r="F84" s="11"/>
    </row>
    <row r="85" spans="1:6" ht="14.25">
      <c r="A85" s="12" t="s">
        <v>116</v>
      </c>
      <c r="B85" s="12" t="s">
        <v>153</v>
      </c>
      <c r="C85" s="12">
        <v>20</v>
      </c>
      <c r="D85" s="12">
        <v>0.04</v>
      </c>
      <c r="E85" s="12">
        <v>0.02</v>
      </c>
      <c r="F85" s="11"/>
    </row>
    <row r="86" spans="1:6" ht="24">
      <c r="A86" s="12" t="s">
        <v>154</v>
      </c>
      <c r="B86" s="12" t="s">
        <v>155</v>
      </c>
      <c r="C86" s="12">
        <v>120</v>
      </c>
      <c r="D86" s="12">
        <v>0.24</v>
      </c>
      <c r="E86" s="12">
        <v>0.12</v>
      </c>
      <c r="F86" s="11"/>
    </row>
    <row r="87" spans="1:6" ht="36">
      <c r="A87" s="12" t="s">
        <v>156</v>
      </c>
      <c r="B87" s="12" t="s">
        <v>157</v>
      </c>
      <c r="C87" s="12">
        <v>146</v>
      </c>
      <c r="D87" s="12">
        <v>0.292</v>
      </c>
      <c r="E87" s="12">
        <v>0.146</v>
      </c>
      <c r="F87" s="11"/>
    </row>
    <row r="88" spans="1:6" ht="24">
      <c r="A88" s="12" t="s">
        <v>158</v>
      </c>
      <c r="B88" s="12" t="s">
        <v>159</v>
      </c>
      <c r="C88" s="12">
        <v>143</v>
      </c>
      <c r="D88" s="12">
        <v>0.286</v>
      </c>
      <c r="E88" s="12">
        <v>0.143</v>
      </c>
      <c r="F88" s="11"/>
    </row>
    <row r="89" spans="1:6" ht="24">
      <c r="A89" s="12" t="s">
        <v>160</v>
      </c>
      <c r="B89" s="12" t="s">
        <v>161</v>
      </c>
      <c r="C89" s="12">
        <v>108</v>
      </c>
      <c r="D89" s="12">
        <v>0.216</v>
      </c>
      <c r="E89" s="12">
        <v>0.108</v>
      </c>
      <c r="F89" s="11"/>
    </row>
    <row r="90" spans="1:6" ht="36">
      <c r="A90" s="12" t="s">
        <v>162</v>
      </c>
      <c r="B90" s="12" t="s">
        <v>163</v>
      </c>
      <c r="C90" s="12">
        <v>148</v>
      </c>
      <c r="D90" s="12">
        <v>0.296</v>
      </c>
      <c r="E90" s="12">
        <v>0.148</v>
      </c>
      <c r="F90" s="11"/>
    </row>
    <row r="91" spans="1:6" ht="24">
      <c r="A91" s="12" t="s">
        <v>164</v>
      </c>
      <c r="B91" s="12" t="s">
        <v>165</v>
      </c>
      <c r="C91" s="12">
        <v>170</v>
      </c>
      <c r="D91" s="12">
        <v>0.34</v>
      </c>
      <c r="E91" s="12">
        <v>0.17</v>
      </c>
      <c r="F91" s="11"/>
    </row>
    <row r="92" spans="1:6" ht="14.25">
      <c r="A92" s="12" t="s">
        <v>166</v>
      </c>
      <c r="B92" s="12" t="s">
        <v>167</v>
      </c>
      <c r="C92" s="12">
        <v>120</v>
      </c>
      <c r="D92" s="12">
        <v>0.24</v>
      </c>
      <c r="E92" s="12">
        <v>0.12</v>
      </c>
      <c r="F92" s="11"/>
    </row>
    <row r="93" spans="1:6" ht="14.25">
      <c r="A93" s="12" t="s">
        <v>114</v>
      </c>
      <c r="B93" s="12" t="s">
        <v>168</v>
      </c>
      <c r="C93" s="12">
        <v>60</v>
      </c>
      <c r="D93" s="12">
        <v>0.12</v>
      </c>
      <c r="E93" s="12">
        <v>0.06</v>
      </c>
      <c r="F93" s="11"/>
    </row>
    <row r="94" spans="1:6" ht="60">
      <c r="A94" s="12" t="s">
        <v>92</v>
      </c>
      <c r="B94" s="12" t="s">
        <v>169</v>
      </c>
      <c r="C94" s="12">
        <v>200</v>
      </c>
      <c r="D94" s="12">
        <v>0.4</v>
      </c>
      <c r="E94" s="12">
        <v>0.2</v>
      </c>
      <c r="F94" s="11"/>
    </row>
    <row r="95" spans="1:6" ht="36">
      <c r="A95" s="12" t="s">
        <v>170</v>
      </c>
      <c r="B95" s="12" t="s">
        <v>171</v>
      </c>
      <c r="C95" s="12">
        <v>200</v>
      </c>
      <c r="D95" s="12">
        <v>0.4</v>
      </c>
      <c r="E95" s="12">
        <v>0.2</v>
      </c>
      <c r="F95" s="11"/>
    </row>
    <row r="96" spans="1:6" ht="24">
      <c r="A96" s="12" t="s">
        <v>68</v>
      </c>
      <c r="B96" s="12" t="s">
        <v>172</v>
      </c>
      <c r="C96" s="12">
        <v>152</v>
      </c>
      <c r="D96" s="12">
        <v>0.304</v>
      </c>
      <c r="E96" s="12">
        <v>0.152</v>
      </c>
      <c r="F96" s="11"/>
    </row>
    <row r="97" spans="1:6" ht="24">
      <c r="A97" s="12" t="s">
        <v>108</v>
      </c>
      <c r="B97" s="12" t="s">
        <v>173</v>
      </c>
      <c r="C97" s="12">
        <v>56</v>
      </c>
      <c r="D97" s="12">
        <v>0.112</v>
      </c>
      <c r="E97" s="12">
        <v>0.056</v>
      </c>
      <c r="F97" s="11"/>
    </row>
    <row r="98" spans="1:6" ht="36">
      <c r="A98" s="12" t="s">
        <v>149</v>
      </c>
      <c r="B98" s="12" t="s">
        <v>174</v>
      </c>
      <c r="C98" s="12">
        <v>108</v>
      </c>
      <c r="D98" s="12">
        <v>0.216</v>
      </c>
      <c r="E98" s="12">
        <v>0.108</v>
      </c>
      <c r="F98" s="11"/>
    </row>
    <row r="99" spans="1:6" ht="14.25">
      <c r="A99" s="12" t="s">
        <v>175</v>
      </c>
      <c r="B99" s="12" t="s">
        <v>176</v>
      </c>
      <c r="C99" s="12">
        <v>35</v>
      </c>
      <c r="D99" s="12">
        <v>0.07</v>
      </c>
      <c r="E99" s="12">
        <v>0.035</v>
      </c>
      <c r="F99" s="11"/>
    </row>
    <row r="100" spans="1:6" ht="14.25">
      <c r="A100" s="12" t="s">
        <v>118</v>
      </c>
      <c r="B100" s="12" t="s">
        <v>177</v>
      </c>
      <c r="C100" s="12">
        <v>387</v>
      </c>
      <c r="D100" s="12">
        <v>0.774</v>
      </c>
      <c r="E100" s="12">
        <v>0.387</v>
      </c>
      <c r="F100" s="11"/>
    </row>
    <row r="101" spans="1:6" ht="14.25">
      <c r="A101" s="12" t="s">
        <v>108</v>
      </c>
      <c r="B101" s="12" t="s">
        <v>178</v>
      </c>
      <c r="C101" s="12">
        <v>109</v>
      </c>
      <c r="D101" s="12">
        <v>0.218</v>
      </c>
      <c r="E101" s="12">
        <v>0.109</v>
      </c>
      <c r="F101" s="11"/>
    </row>
    <row r="102" spans="1:6" ht="14.25">
      <c r="A102" s="12" t="s">
        <v>164</v>
      </c>
      <c r="B102" s="12" t="s">
        <v>179</v>
      </c>
      <c r="C102" s="12">
        <v>71</v>
      </c>
      <c r="D102" s="12">
        <v>0.142</v>
      </c>
      <c r="E102" s="12">
        <v>0.071</v>
      </c>
      <c r="F102" s="11"/>
    </row>
    <row r="103" spans="1:6" ht="84">
      <c r="A103" s="12" t="s">
        <v>180</v>
      </c>
      <c r="B103" s="12" t="s">
        <v>181</v>
      </c>
      <c r="C103" s="12">
        <v>378.58</v>
      </c>
      <c r="D103" s="12">
        <v>0.75716</v>
      </c>
      <c r="E103" s="12">
        <v>0.37858</v>
      </c>
      <c r="F103" s="11"/>
    </row>
    <row r="104" spans="1:6" ht="60">
      <c r="A104" s="12" t="s">
        <v>182</v>
      </c>
      <c r="B104" s="12" t="s">
        <v>183</v>
      </c>
      <c r="C104" s="12">
        <v>306</v>
      </c>
      <c r="D104" s="12">
        <v>0.612</v>
      </c>
      <c r="E104" s="12">
        <v>0.306</v>
      </c>
      <c r="F104" s="11"/>
    </row>
    <row r="105" spans="1:6" ht="72">
      <c r="A105" s="12" t="s">
        <v>184</v>
      </c>
      <c r="B105" s="12" t="s">
        <v>185</v>
      </c>
      <c r="C105" s="12">
        <v>639</v>
      </c>
      <c r="D105" s="12">
        <v>1.278</v>
      </c>
      <c r="E105" s="12">
        <v>0.639</v>
      </c>
      <c r="F105" s="11"/>
    </row>
    <row r="106" spans="1:6" ht="24">
      <c r="A106" s="13" t="s">
        <v>186</v>
      </c>
      <c r="B106" s="13"/>
      <c r="C106" s="13">
        <f aca="true" t="shared" si="3" ref="C106:E106">SUM(C49:C105)</f>
        <v>7456.58</v>
      </c>
      <c r="D106" s="13">
        <f t="shared" si="3"/>
        <v>14.91316</v>
      </c>
      <c r="E106" s="13">
        <f t="shared" si="3"/>
        <v>7.45658</v>
      </c>
      <c r="F106" s="11"/>
    </row>
    <row r="107" spans="1:6" ht="24">
      <c r="A107" s="12" t="s">
        <v>187</v>
      </c>
      <c r="B107" s="12" t="s">
        <v>188</v>
      </c>
      <c r="C107" s="12">
        <v>63.03</v>
      </c>
      <c r="D107" s="12">
        <f aca="true" t="shared" si="4" ref="D107:D121">C107*20/10000</f>
        <v>0.12605999999999998</v>
      </c>
      <c r="E107" s="12">
        <f aca="true" t="shared" si="5" ref="E107:E121">C107*10/10000</f>
        <v>0.06302999999999999</v>
      </c>
      <c r="F107" s="11"/>
    </row>
    <row r="108" spans="1:6" ht="14.25">
      <c r="A108" s="12" t="s">
        <v>189</v>
      </c>
      <c r="B108" s="12" t="s">
        <v>190</v>
      </c>
      <c r="C108" s="12">
        <v>4.8</v>
      </c>
      <c r="D108" s="12">
        <f t="shared" si="4"/>
        <v>0.0096</v>
      </c>
      <c r="E108" s="12">
        <f t="shared" si="5"/>
        <v>0.0048</v>
      </c>
      <c r="F108" s="11"/>
    </row>
    <row r="109" spans="1:6" ht="72">
      <c r="A109" s="12" t="s">
        <v>191</v>
      </c>
      <c r="B109" s="12" t="s">
        <v>192</v>
      </c>
      <c r="C109" s="12">
        <v>364.43</v>
      </c>
      <c r="D109" s="12">
        <f t="shared" si="4"/>
        <v>0.7288600000000001</v>
      </c>
      <c r="E109" s="12">
        <f t="shared" si="5"/>
        <v>0.36443000000000003</v>
      </c>
      <c r="F109" s="11"/>
    </row>
    <row r="110" spans="1:6" ht="24">
      <c r="A110" s="12" t="s">
        <v>193</v>
      </c>
      <c r="B110" s="12" t="s">
        <v>194</v>
      </c>
      <c r="C110" s="12">
        <v>92</v>
      </c>
      <c r="D110" s="12">
        <f t="shared" si="4"/>
        <v>0.184</v>
      </c>
      <c r="E110" s="12">
        <f t="shared" si="5"/>
        <v>0.092</v>
      </c>
      <c r="F110" s="11"/>
    </row>
    <row r="111" spans="1:6" ht="14.25">
      <c r="A111" s="12" t="s">
        <v>195</v>
      </c>
      <c r="B111" s="12" t="s">
        <v>196</v>
      </c>
      <c r="C111" s="12">
        <v>12</v>
      </c>
      <c r="D111" s="12">
        <f t="shared" si="4"/>
        <v>0.024</v>
      </c>
      <c r="E111" s="12">
        <f t="shared" si="5"/>
        <v>0.012</v>
      </c>
      <c r="F111" s="11"/>
    </row>
    <row r="112" spans="1:6" ht="72">
      <c r="A112" s="12" t="s">
        <v>197</v>
      </c>
      <c r="B112" s="12" t="s">
        <v>198</v>
      </c>
      <c r="C112" s="12">
        <v>156.09</v>
      </c>
      <c r="D112" s="12">
        <f t="shared" si="4"/>
        <v>0.31218</v>
      </c>
      <c r="E112" s="12">
        <f t="shared" si="5"/>
        <v>0.15609</v>
      </c>
      <c r="F112" s="11"/>
    </row>
    <row r="113" spans="1:6" ht="24">
      <c r="A113" s="12" t="s">
        <v>199</v>
      </c>
      <c r="B113" s="12" t="s">
        <v>200</v>
      </c>
      <c r="C113" s="12">
        <v>220.53</v>
      </c>
      <c r="D113" s="12">
        <f t="shared" si="4"/>
        <v>0.44106000000000006</v>
      </c>
      <c r="E113" s="12">
        <f t="shared" si="5"/>
        <v>0.22053000000000003</v>
      </c>
      <c r="F113" s="11"/>
    </row>
    <row r="114" spans="1:6" ht="24">
      <c r="A114" s="12" t="s">
        <v>201</v>
      </c>
      <c r="B114" s="12" t="s">
        <v>202</v>
      </c>
      <c r="C114" s="12">
        <v>50</v>
      </c>
      <c r="D114" s="12">
        <f t="shared" si="4"/>
        <v>0.1</v>
      </c>
      <c r="E114" s="12">
        <f t="shared" si="5"/>
        <v>0.05</v>
      </c>
      <c r="F114" s="11"/>
    </row>
    <row r="115" spans="1:6" ht="36">
      <c r="A115" s="12" t="s">
        <v>203</v>
      </c>
      <c r="B115" s="12" t="s">
        <v>204</v>
      </c>
      <c r="C115" s="12">
        <v>300</v>
      </c>
      <c r="D115" s="12">
        <f t="shared" si="4"/>
        <v>0.6</v>
      </c>
      <c r="E115" s="12">
        <f t="shared" si="5"/>
        <v>0.3</v>
      </c>
      <c r="F115" s="11"/>
    </row>
    <row r="116" spans="1:6" ht="36">
      <c r="A116" s="12" t="s">
        <v>205</v>
      </c>
      <c r="B116" s="12" t="s">
        <v>206</v>
      </c>
      <c r="C116" s="12">
        <v>303</v>
      </c>
      <c r="D116" s="12">
        <f t="shared" si="4"/>
        <v>0.606</v>
      </c>
      <c r="E116" s="12">
        <f t="shared" si="5"/>
        <v>0.303</v>
      </c>
      <c r="F116" s="11"/>
    </row>
    <row r="117" spans="1:6" ht="60">
      <c r="A117" s="12" t="s">
        <v>207</v>
      </c>
      <c r="B117" s="12" t="s">
        <v>208</v>
      </c>
      <c r="C117" s="12">
        <v>517.25</v>
      </c>
      <c r="D117" s="12">
        <f t="shared" si="4"/>
        <v>1.0345</v>
      </c>
      <c r="E117" s="12">
        <f t="shared" si="5"/>
        <v>0.51725</v>
      </c>
      <c r="F117" s="11"/>
    </row>
    <row r="118" spans="1:6" ht="14.25">
      <c r="A118" s="12" t="s">
        <v>209</v>
      </c>
      <c r="B118" s="12" t="s">
        <v>210</v>
      </c>
      <c r="C118" s="12">
        <v>8</v>
      </c>
      <c r="D118" s="12">
        <f t="shared" si="4"/>
        <v>0.016</v>
      </c>
      <c r="E118" s="12">
        <f t="shared" si="5"/>
        <v>0.008</v>
      </c>
      <c r="F118" s="11"/>
    </row>
    <row r="119" spans="1:6" ht="14.25">
      <c r="A119" s="12" t="s">
        <v>211</v>
      </c>
      <c r="B119" s="12" t="s">
        <v>212</v>
      </c>
      <c r="C119" s="12">
        <v>35</v>
      </c>
      <c r="D119" s="12">
        <f t="shared" si="4"/>
        <v>0.07</v>
      </c>
      <c r="E119" s="12">
        <f t="shared" si="5"/>
        <v>0.035</v>
      </c>
      <c r="F119" s="11"/>
    </row>
    <row r="120" spans="1:6" ht="14.25">
      <c r="A120" s="12" t="s">
        <v>213</v>
      </c>
      <c r="B120" s="12" t="s">
        <v>214</v>
      </c>
      <c r="C120" s="12">
        <v>7.5</v>
      </c>
      <c r="D120" s="12">
        <f t="shared" si="4"/>
        <v>0.015</v>
      </c>
      <c r="E120" s="12">
        <f t="shared" si="5"/>
        <v>0.0075</v>
      </c>
      <c r="F120" s="11"/>
    </row>
    <row r="121" spans="1:6" ht="24">
      <c r="A121" s="12" t="s">
        <v>215</v>
      </c>
      <c r="B121" s="12" t="s">
        <v>216</v>
      </c>
      <c r="C121" s="12">
        <v>360.1</v>
      </c>
      <c r="D121" s="12">
        <f t="shared" si="4"/>
        <v>0.7202</v>
      </c>
      <c r="E121" s="12">
        <f t="shared" si="5"/>
        <v>0.3601</v>
      </c>
      <c r="F121" s="11"/>
    </row>
    <row r="122" spans="1:6" ht="24">
      <c r="A122" s="13" t="s">
        <v>217</v>
      </c>
      <c r="B122" s="13"/>
      <c r="C122" s="13">
        <f>SUM(C107:C121)</f>
        <v>2493.73</v>
      </c>
      <c r="D122" s="13">
        <f>SUM(D107:D121)</f>
        <v>4.98746</v>
      </c>
      <c r="E122" s="13">
        <f>SUM(E107:E121)</f>
        <v>2.49373</v>
      </c>
      <c r="F122" s="11"/>
    </row>
    <row r="123" spans="1:6" ht="36">
      <c r="A123" s="12" t="s">
        <v>218</v>
      </c>
      <c r="B123" s="12" t="s">
        <v>219</v>
      </c>
      <c r="C123" s="12">
        <v>112</v>
      </c>
      <c r="D123" s="12">
        <v>0.224</v>
      </c>
      <c r="E123" s="12">
        <v>0.112</v>
      </c>
      <c r="F123" s="11"/>
    </row>
    <row r="124" spans="1:6" ht="24">
      <c r="A124" s="12" t="s">
        <v>218</v>
      </c>
      <c r="B124" s="12" t="s">
        <v>220</v>
      </c>
      <c r="C124" s="12">
        <v>44</v>
      </c>
      <c r="D124" s="12">
        <v>0.088</v>
      </c>
      <c r="E124" s="12">
        <v>0.044</v>
      </c>
      <c r="F124" s="11"/>
    </row>
    <row r="125" spans="1:6" ht="24">
      <c r="A125" s="12" t="s">
        <v>218</v>
      </c>
      <c r="B125" s="12" t="s">
        <v>221</v>
      </c>
      <c r="C125" s="12">
        <v>87.52</v>
      </c>
      <c r="D125" s="12">
        <v>0.17504</v>
      </c>
      <c r="E125" s="12">
        <v>0.08752</v>
      </c>
      <c r="F125" s="11"/>
    </row>
    <row r="126" spans="1:6" ht="24">
      <c r="A126" s="12" t="s">
        <v>222</v>
      </c>
      <c r="B126" s="12" t="s">
        <v>223</v>
      </c>
      <c r="C126" s="12">
        <v>70</v>
      </c>
      <c r="D126" s="12">
        <v>0.14</v>
      </c>
      <c r="E126" s="12">
        <v>0.07</v>
      </c>
      <c r="F126" s="11"/>
    </row>
    <row r="127" spans="1:6" ht="36">
      <c r="A127" s="12" t="s">
        <v>222</v>
      </c>
      <c r="B127" s="12" t="s">
        <v>224</v>
      </c>
      <c r="C127" s="12">
        <v>52</v>
      </c>
      <c r="D127" s="12">
        <v>0.104</v>
      </c>
      <c r="E127" s="12">
        <v>0.052</v>
      </c>
      <c r="F127" s="11"/>
    </row>
    <row r="128" spans="1:6" ht="24">
      <c r="A128" s="12" t="s">
        <v>225</v>
      </c>
      <c r="B128" s="12" t="s">
        <v>226</v>
      </c>
      <c r="C128" s="12">
        <v>125.4</v>
      </c>
      <c r="D128" s="12">
        <v>0.2508</v>
      </c>
      <c r="E128" s="12">
        <v>0.1254</v>
      </c>
      <c r="F128" s="11"/>
    </row>
    <row r="129" spans="1:6" ht="36">
      <c r="A129" s="12" t="s">
        <v>225</v>
      </c>
      <c r="B129" s="12" t="s">
        <v>227</v>
      </c>
      <c r="C129" s="12">
        <v>252</v>
      </c>
      <c r="D129" s="12">
        <v>0.504</v>
      </c>
      <c r="E129" s="12">
        <v>0.252</v>
      </c>
      <c r="F129" s="11"/>
    </row>
    <row r="130" spans="1:6" ht="24">
      <c r="A130" s="12" t="s">
        <v>225</v>
      </c>
      <c r="B130" s="12" t="s">
        <v>228</v>
      </c>
      <c r="C130" s="12">
        <v>108</v>
      </c>
      <c r="D130" s="12">
        <v>0.216</v>
      </c>
      <c r="E130" s="12">
        <v>0.108</v>
      </c>
      <c r="F130" s="11"/>
    </row>
    <row r="131" spans="1:6" ht="36">
      <c r="A131" s="12" t="s">
        <v>229</v>
      </c>
      <c r="B131" s="12" t="s">
        <v>230</v>
      </c>
      <c r="C131" s="12">
        <v>143.01</v>
      </c>
      <c r="D131" s="12">
        <v>0.28602</v>
      </c>
      <c r="E131" s="12">
        <v>0.14301</v>
      </c>
      <c r="F131" s="11"/>
    </row>
    <row r="132" spans="1:6" ht="36">
      <c r="A132" s="12" t="s">
        <v>229</v>
      </c>
      <c r="B132" s="12" t="s">
        <v>231</v>
      </c>
      <c r="C132" s="12">
        <v>128.45</v>
      </c>
      <c r="D132" s="12">
        <v>0.2569</v>
      </c>
      <c r="E132" s="12">
        <v>0.12845</v>
      </c>
      <c r="F132" s="11"/>
    </row>
    <row r="133" spans="1:6" ht="14.25">
      <c r="A133" s="12" t="s">
        <v>232</v>
      </c>
      <c r="B133" s="12" t="s">
        <v>233</v>
      </c>
      <c r="C133" s="12">
        <v>46</v>
      </c>
      <c r="D133" s="12">
        <v>0.092</v>
      </c>
      <c r="E133" s="12">
        <v>0.046</v>
      </c>
      <c r="F133" s="11"/>
    </row>
    <row r="134" spans="1:6" ht="60">
      <c r="A134" s="12" t="s">
        <v>100</v>
      </c>
      <c r="B134" s="12" t="s">
        <v>234</v>
      </c>
      <c r="C134" s="12">
        <v>813</v>
      </c>
      <c r="D134" s="12">
        <v>1.626</v>
      </c>
      <c r="E134" s="12">
        <v>0.813</v>
      </c>
      <c r="F134" s="11"/>
    </row>
    <row r="135" spans="1:6" ht="36">
      <c r="A135" s="12" t="s">
        <v>100</v>
      </c>
      <c r="B135" s="12" t="s">
        <v>235</v>
      </c>
      <c r="C135" s="12">
        <v>230</v>
      </c>
      <c r="D135" s="12">
        <v>0.46</v>
      </c>
      <c r="E135" s="12">
        <v>0.23</v>
      </c>
      <c r="F135" s="11"/>
    </row>
    <row r="136" spans="1:6" ht="36">
      <c r="A136" s="12" t="s">
        <v>98</v>
      </c>
      <c r="B136" s="12" t="s">
        <v>236</v>
      </c>
      <c r="C136" s="12">
        <v>285</v>
      </c>
      <c r="D136" s="12">
        <v>0.57</v>
      </c>
      <c r="E136" s="12">
        <v>0.285</v>
      </c>
      <c r="F136" s="11"/>
    </row>
    <row r="137" spans="1:6" ht="24">
      <c r="A137" s="12" t="s">
        <v>98</v>
      </c>
      <c r="B137" s="12" t="s">
        <v>237</v>
      </c>
      <c r="C137" s="12">
        <v>160.89</v>
      </c>
      <c r="D137" s="12">
        <v>0.32178</v>
      </c>
      <c r="E137" s="12">
        <v>0.16089</v>
      </c>
      <c r="F137" s="11"/>
    </row>
    <row r="138" spans="1:6" ht="36">
      <c r="A138" s="12" t="s">
        <v>238</v>
      </c>
      <c r="B138" s="12" t="s">
        <v>239</v>
      </c>
      <c r="C138" s="12">
        <v>80.6</v>
      </c>
      <c r="D138" s="12">
        <v>0.1612</v>
      </c>
      <c r="E138" s="12">
        <v>0.0806</v>
      </c>
      <c r="F138" s="11"/>
    </row>
    <row r="139" spans="1:6" ht="36">
      <c r="A139" s="12" t="s">
        <v>238</v>
      </c>
      <c r="B139" s="12" t="s">
        <v>240</v>
      </c>
      <c r="C139" s="12">
        <v>240.62</v>
      </c>
      <c r="D139" s="12">
        <v>0.48124</v>
      </c>
      <c r="E139" s="12">
        <v>0.24062</v>
      </c>
      <c r="F139" s="11"/>
    </row>
    <row r="140" spans="1:6" ht="36">
      <c r="A140" s="12" t="s">
        <v>241</v>
      </c>
      <c r="B140" s="12" t="s">
        <v>242</v>
      </c>
      <c r="C140" s="12">
        <v>375.6</v>
      </c>
      <c r="D140" s="12">
        <v>0.7512</v>
      </c>
      <c r="E140" s="12">
        <v>0.3756</v>
      </c>
      <c r="F140" s="11"/>
    </row>
    <row r="141" spans="1:6" ht="36">
      <c r="A141" s="12" t="s">
        <v>243</v>
      </c>
      <c r="B141" s="12" t="s">
        <v>244</v>
      </c>
      <c r="C141" s="12">
        <v>52.78</v>
      </c>
      <c r="D141" s="12">
        <v>0.10556</v>
      </c>
      <c r="E141" s="12">
        <v>0.05278</v>
      </c>
      <c r="F141" s="11"/>
    </row>
    <row r="142" spans="1:6" ht="36">
      <c r="A142" s="12" t="s">
        <v>245</v>
      </c>
      <c r="B142" s="12" t="s">
        <v>246</v>
      </c>
      <c r="C142" s="12">
        <v>251.8</v>
      </c>
      <c r="D142" s="12">
        <v>0.5036</v>
      </c>
      <c r="E142" s="12">
        <v>0.2518</v>
      </c>
      <c r="F142" s="11"/>
    </row>
    <row r="143" spans="1:6" ht="24">
      <c r="A143" s="12" t="s">
        <v>247</v>
      </c>
      <c r="B143" s="12" t="s">
        <v>248</v>
      </c>
      <c r="C143" s="12">
        <v>30</v>
      </c>
      <c r="D143" s="12">
        <v>0.06</v>
      </c>
      <c r="E143" s="12">
        <v>0.03</v>
      </c>
      <c r="F143" s="11"/>
    </row>
    <row r="144" spans="1:6" ht="24">
      <c r="A144" s="12" t="s">
        <v>249</v>
      </c>
      <c r="B144" s="12" t="s">
        <v>250</v>
      </c>
      <c r="C144" s="12">
        <v>225.32</v>
      </c>
      <c r="D144" s="12">
        <v>0.45064</v>
      </c>
      <c r="E144" s="12">
        <v>0.22532</v>
      </c>
      <c r="F144" s="11"/>
    </row>
    <row r="145" spans="1:6" ht="36">
      <c r="A145" s="12" t="s">
        <v>251</v>
      </c>
      <c r="B145" s="12" t="s">
        <v>252</v>
      </c>
      <c r="C145" s="12">
        <v>73</v>
      </c>
      <c r="D145" s="12">
        <v>0.146</v>
      </c>
      <c r="E145" s="12">
        <v>0.073</v>
      </c>
      <c r="F145" s="11"/>
    </row>
    <row r="146" spans="1:6" ht="36">
      <c r="A146" s="12" t="s">
        <v>253</v>
      </c>
      <c r="B146" s="12" t="s">
        <v>254</v>
      </c>
      <c r="C146" s="12">
        <v>111.3</v>
      </c>
      <c r="D146" s="12">
        <v>0.2226</v>
      </c>
      <c r="E146" s="12">
        <v>0.1113</v>
      </c>
      <c r="F146" s="11"/>
    </row>
    <row r="147" spans="1:6" ht="36">
      <c r="A147" s="12" t="s">
        <v>201</v>
      </c>
      <c r="B147" s="12" t="s">
        <v>255</v>
      </c>
      <c r="C147" s="12">
        <v>325.4</v>
      </c>
      <c r="D147" s="12">
        <v>0.6508</v>
      </c>
      <c r="E147" s="12">
        <v>0.3254</v>
      </c>
      <c r="F147" s="11"/>
    </row>
    <row r="148" spans="1:6" ht="24">
      <c r="A148" s="12" t="s">
        <v>256</v>
      </c>
      <c r="B148" s="12" t="s">
        <v>257</v>
      </c>
      <c r="C148" s="12">
        <v>54</v>
      </c>
      <c r="D148" s="12">
        <v>0.108</v>
      </c>
      <c r="E148" s="12">
        <v>0.054</v>
      </c>
      <c r="F148" s="11"/>
    </row>
    <row r="149" spans="1:6" ht="24">
      <c r="A149" s="12" t="s">
        <v>258</v>
      </c>
      <c r="B149" s="12" t="s">
        <v>259</v>
      </c>
      <c r="C149" s="12">
        <v>59</v>
      </c>
      <c r="D149" s="12">
        <v>0.118</v>
      </c>
      <c r="E149" s="12">
        <v>0.059</v>
      </c>
      <c r="F149" s="11"/>
    </row>
    <row r="150" spans="1:6" ht="24">
      <c r="A150" s="12" t="s">
        <v>260</v>
      </c>
      <c r="B150" s="12" t="s">
        <v>261</v>
      </c>
      <c r="C150" s="12">
        <v>55</v>
      </c>
      <c r="D150" s="12">
        <v>0.11</v>
      </c>
      <c r="E150" s="12">
        <v>0.055</v>
      </c>
      <c r="F150" s="11"/>
    </row>
    <row r="151" spans="1:6" ht="14.25">
      <c r="A151" s="12" t="s">
        <v>262</v>
      </c>
      <c r="B151" s="12" t="s">
        <v>263</v>
      </c>
      <c r="C151" s="12">
        <v>35</v>
      </c>
      <c r="D151" s="12">
        <v>0.07</v>
      </c>
      <c r="E151" s="12">
        <v>0.035</v>
      </c>
      <c r="F151" s="11"/>
    </row>
    <row r="152" spans="1:6" ht="24">
      <c r="A152" s="12" t="s">
        <v>264</v>
      </c>
      <c r="B152" s="12" t="s">
        <v>265</v>
      </c>
      <c r="C152" s="12">
        <v>120</v>
      </c>
      <c r="D152" s="12">
        <v>0.24</v>
      </c>
      <c r="E152" s="12">
        <v>0.12</v>
      </c>
      <c r="F152" s="11"/>
    </row>
    <row r="153" spans="1:6" ht="24">
      <c r="A153" s="12" t="s">
        <v>266</v>
      </c>
      <c r="B153" s="12" t="s">
        <v>267</v>
      </c>
      <c r="C153" s="12">
        <v>75.5</v>
      </c>
      <c r="D153" s="12">
        <v>0.151</v>
      </c>
      <c r="E153" s="12">
        <v>0.0755</v>
      </c>
      <c r="F153" s="11"/>
    </row>
    <row r="154" spans="1:6" ht="36">
      <c r="A154" s="12" t="s">
        <v>268</v>
      </c>
      <c r="B154" s="12" t="s">
        <v>269</v>
      </c>
      <c r="C154" s="12">
        <v>104.3</v>
      </c>
      <c r="D154" s="12">
        <v>0.2086</v>
      </c>
      <c r="E154" s="12">
        <v>0.1043</v>
      </c>
      <c r="F154" s="11"/>
    </row>
    <row r="155" spans="1:6" ht="36">
      <c r="A155" s="12" t="s">
        <v>270</v>
      </c>
      <c r="B155" s="12" t="s">
        <v>271</v>
      </c>
      <c r="C155" s="12">
        <v>260</v>
      </c>
      <c r="D155" s="12">
        <v>0.52</v>
      </c>
      <c r="E155" s="12">
        <v>0.26</v>
      </c>
      <c r="F155" s="11"/>
    </row>
    <row r="156" spans="1:6" ht="24">
      <c r="A156" s="12" t="s">
        <v>272</v>
      </c>
      <c r="B156" s="12" t="s">
        <v>273</v>
      </c>
      <c r="C156" s="12">
        <v>168.33</v>
      </c>
      <c r="D156" s="12">
        <v>0.33666</v>
      </c>
      <c r="E156" s="12">
        <v>0.16833</v>
      </c>
      <c r="F156" s="11"/>
    </row>
    <row r="157" spans="1:6" ht="36">
      <c r="A157" s="12" t="s">
        <v>274</v>
      </c>
      <c r="B157" s="12" t="s">
        <v>275</v>
      </c>
      <c r="C157" s="12">
        <v>280.15</v>
      </c>
      <c r="D157" s="12">
        <v>0.5603</v>
      </c>
      <c r="E157" s="12">
        <v>0.28015</v>
      </c>
      <c r="F157" s="11"/>
    </row>
    <row r="158" spans="1:6" ht="36">
      <c r="A158" s="12" t="s">
        <v>276</v>
      </c>
      <c r="B158" s="12" t="s">
        <v>277</v>
      </c>
      <c r="C158" s="12">
        <v>142.2</v>
      </c>
      <c r="D158" s="12">
        <v>0.2844</v>
      </c>
      <c r="E158" s="12">
        <v>0.1422</v>
      </c>
      <c r="F158" s="11"/>
    </row>
    <row r="159" spans="1:6" ht="36">
      <c r="A159" s="12" t="s">
        <v>278</v>
      </c>
      <c r="B159" s="12" t="s">
        <v>279</v>
      </c>
      <c r="C159" s="12">
        <v>178.94</v>
      </c>
      <c r="D159" s="12">
        <v>0.35788</v>
      </c>
      <c r="E159" s="12">
        <v>0.17894</v>
      </c>
      <c r="F159" s="11"/>
    </row>
    <row r="160" spans="1:6" ht="36">
      <c r="A160" s="12" t="s">
        <v>280</v>
      </c>
      <c r="B160" s="12" t="s">
        <v>281</v>
      </c>
      <c r="C160" s="12">
        <v>294.53</v>
      </c>
      <c r="D160" s="12">
        <v>0.58906</v>
      </c>
      <c r="E160" s="12">
        <v>0.29453</v>
      </c>
      <c r="F160" s="11"/>
    </row>
    <row r="161" spans="1:6" ht="48">
      <c r="A161" s="12" t="s">
        <v>282</v>
      </c>
      <c r="B161" s="12" t="s">
        <v>283</v>
      </c>
      <c r="C161" s="12">
        <v>505.98</v>
      </c>
      <c r="D161" s="12">
        <v>1.01196</v>
      </c>
      <c r="E161" s="12">
        <v>0.50598</v>
      </c>
      <c r="F161" s="11"/>
    </row>
    <row r="162" spans="1:6" ht="36">
      <c r="A162" s="12" t="s">
        <v>284</v>
      </c>
      <c r="B162" s="12" t="s">
        <v>285</v>
      </c>
      <c r="C162" s="12">
        <v>584.99</v>
      </c>
      <c r="D162" s="12">
        <v>1.16998</v>
      </c>
      <c r="E162" s="12">
        <v>0.58499</v>
      </c>
      <c r="F162" s="11"/>
    </row>
    <row r="163" spans="1:6" ht="48">
      <c r="A163" s="12" t="s">
        <v>286</v>
      </c>
      <c r="B163" s="12" t="s">
        <v>287</v>
      </c>
      <c r="C163" s="12">
        <v>293</v>
      </c>
      <c r="D163" s="12">
        <v>0.586</v>
      </c>
      <c r="E163" s="12">
        <v>0.293</v>
      </c>
      <c r="F163" s="11"/>
    </row>
    <row r="164" spans="1:6" ht="36">
      <c r="A164" s="12" t="s">
        <v>288</v>
      </c>
      <c r="B164" s="12" t="s">
        <v>236</v>
      </c>
      <c r="C164" s="12">
        <v>151.3</v>
      </c>
      <c r="D164" s="12">
        <v>0.3026</v>
      </c>
      <c r="E164" s="12">
        <v>0.1513</v>
      </c>
      <c r="F164" s="11"/>
    </row>
    <row r="165" spans="1:6" ht="24">
      <c r="A165" s="12" t="s">
        <v>289</v>
      </c>
      <c r="B165" s="12" t="s">
        <v>290</v>
      </c>
      <c r="C165" s="12">
        <v>65</v>
      </c>
      <c r="D165" s="12">
        <v>0.13</v>
      </c>
      <c r="E165" s="12">
        <v>0.065</v>
      </c>
      <c r="F165" s="11"/>
    </row>
    <row r="166" spans="1:6" ht="48">
      <c r="A166" s="12" t="s">
        <v>291</v>
      </c>
      <c r="B166" s="12" t="s">
        <v>292</v>
      </c>
      <c r="C166" s="12">
        <v>252</v>
      </c>
      <c r="D166" s="12">
        <v>0.504</v>
      </c>
      <c r="E166" s="12">
        <v>0.252</v>
      </c>
      <c r="F166" s="11"/>
    </row>
    <row r="167" spans="1:6" ht="24">
      <c r="A167" s="12" t="s">
        <v>293</v>
      </c>
      <c r="B167" s="12" t="s">
        <v>294</v>
      </c>
      <c r="C167" s="12">
        <v>122</v>
      </c>
      <c r="D167" s="12">
        <v>0.244</v>
      </c>
      <c r="E167" s="12">
        <v>0.122</v>
      </c>
      <c r="F167" s="11"/>
    </row>
    <row r="168" spans="1:6" ht="24">
      <c r="A168" s="13" t="s">
        <v>295</v>
      </c>
      <c r="B168" s="13"/>
      <c r="C168" s="13">
        <f>SUM(C123:C167)</f>
        <v>8224.91</v>
      </c>
      <c r="D168" s="13">
        <f>SUM(D123:D167)</f>
        <v>16.449820000000003</v>
      </c>
      <c r="E168" s="13">
        <f>SUM(E123:E167)</f>
        <v>8.224910000000001</v>
      </c>
      <c r="F168" s="11"/>
    </row>
    <row r="169" spans="1:6" ht="36">
      <c r="A169" s="12" t="s">
        <v>296</v>
      </c>
      <c r="B169" s="12" t="s">
        <v>297</v>
      </c>
      <c r="C169" s="12">
        <v>1275</v>
      </c>
      <c r="D169" s="12">
        <v>2.55</v>
      </c>
      <c r="E169" s="12">
        <v>1.275</v>
      </c>
      <c r="F169" s="11"/>
    </row>
    <row r="170" spans="1:6" ht="24">
      <c r="A170" s="12" t="s">
        <v>298</v>
      </c>
      <c r="B170" s="12" t="s">
        <v>299</v>
      </c>
      <c r="C170" s="12">
        <v>223.45</v>
      </c>
      <c r="D170" s="12">
        <v>0.4469</v>
      </c>
      <c r="E170" s="12">
        <v>0.22345</v>
      </c>
      <c r="F170" s="11"/>
    </row>
    <row r="171" spans="1:6" ht="36">
      <c r="A171" s="12" t="s">
        <v>300</v>
      </c>
      <c r="B171" s="12" t="s">
        <v>301</v>
      </c>
      <c r="C171" s="12">
        <v>758.84</v>
      </c>
      <c r="D171" s="12">
        <v>1.51768</v>
      </c>
      <c r="E171" s="12">
        <v>0.75884</v>
      </c>
      <c r="F171" s="11"/>
    </row>
    <row r="172" spans="1:6" ht="24">
      <c r="A172" s="13" t="s">
        <v>302</v>
      </c>
      <c r="B172" s="13"/>
      <c r="C172" s="13">
        <f>SUM(C169:C171)</f>
        <v>2257.29</v>
      </c>
      <c r="D172" s="13">
        <f>SUM(D169:D171)</f>
        <v>4.51458</v>
      </c>
      <c r="E172" s="13">
        <f>SUM(E169:E171)</f>
        <v>2.25729</v>
      </c>
      <c r="F172" s="11"/>
    </row>
    <row r="173" spans="1:6" ht="24">
      <c r="A173" s="12" t="s">
        <v>303</v>
      </c>
      <c r="B173" s="12" t="s">
        <v>304</v>
      </c>
      <c r="C173" s="12">
        <v>125.75</v>
      </c>
      <c r="D173" s="12">
        <f aca="true" t="shared" si="6" ref="D173:D234">C173*0.002</f>
        <v>0.2515</v>
      </c>
      <c r="E173" s="12">
        <f aca="true" t="shared" si="7" ref="E173:E234">C173*0.001</f>
        <v>0.12575</v>
      </c>
      <c r="F173" s="11"/>
    </row>
    <row r="174" spans="1:6" ht="24">
      <c r="A174" s="12" t="s">
        <v>305</v>
      </c>
      <c r="B174" s="12" t="s">
        <v>306</v>
      </c>
      <c r="C174" s="12">
        <v>113.55</v>
      </c>
      <c r="D174" s="12">
        <f t="shared" si="6"/>
        <v>0.2271</v>
      </c>
      <c r="E174" s="12">
        <f t="shared" si="7"/>
        <v>0.11355</v>
      </c>
      <c r="F174" s="11"/>
    </row>
    <row r="175" spans="1:6" ht="14.25">
      <c r="A175" s="12" t="s">
        <v>307</v>
      </c>
      <c r="B175" s="12" t="s">
        <v>308</v>
      </c>
      <c r="C175" s="12">
        <v>161</v>
      </c>
      <c r="D175" s="12">
        <f t="shared" si="6"/>
        <v>0.322</v>
      </c>
      <c r="E175" s="12">
        <f t="shared" si="7"/>
        <v>0.161</v>
      </c>
      <c r="F175" s="11"/>
    </row>
    <row r="176" spans="1:6" ht="36">
      <c r="A176" s="12" t="s">
        <v>309</v>
      </c>
      <c r="B176" s="12" t="s">
        <v>310</v>
      </c>
      <c r="C176" s="12">
        <v>109.8</v>
      </c>
      <c r="D176" s="12">
        <f t="shared" si="6"/>
        <v>0.2196</v>
      </c>
      <c r="E176" s="12">
        <f t="shared" si="7"/>
        <v>0.1098</v>
      </c>
      <c r="F176" s="11"/>
    </row>
    <row r="177" spans="1:6" ht="24">
      <c r="A177" s="12" t="s">
        <v>311</v>
      </c>
      <c r="B177" s="12" t="s">
        <v>312</v>
      </c>
      <c r="C177" s="12">
        <v>258.19</v>
      </c>
      <c r="D177" s="12">
        <f t="shared" si="6"/>
        <v>0.5163800000000001</v>
      </c>
      <c r="E177" s="12">
        <f t="shared" si="7"/>
        <v>0.25819000000000003</v>
      </c>
      <c r="F177" s="11"/>
    </row>
    <row r="178" spans="1:6" ht="14.25">
      <c r="A178" s="12" t="s">
        <v>313</v>
      </c>
      <c r="B178" s="12" t="s">
        <v>314</v>
      </c>
      <c r="C178" s="12">
        <v>55.26</v>
      </c>
      <c r="D178" s="12">
        <f t="shared" si="6"/>
        <v>0.11052</v>
      </c>
      <c r="E178" s="12">
        <f t="shared" si="7"/>
        <v>0.05526</v>
      </c>
      <c r="F178" s="11"/>
    </row>
    <row r="179" spans="1:6" ht="36">
      <c r="A179" s="12" t="s">
        <v>315</v>
      </c>
      <c r="B179" s="12" t="s">
        <v>316</v>
      </c>
      <c r="C179" s="12">
        <v>199.4</v>
      </c>
      <c r="D179" s="12">
        <f t="shared" si="6"/>
        <v>0.39880000000000004</v>
      </c>
      <c r="E179" s="12">
        <f t="shared" si="7"/>
        <v>0.19940000000000002</v>
      </c>
      <c r="F179" s="11"/>
    </row>
    <row r="180" spans="1:6" ht="24">
      <c r="A180" s="12" t="s">
        <v>317</v>
      </c>
      <c r="B180" s="12" t="s">
        <v>318</v>
      </c>
      <c r="C180" s="12">
        <v>320</v>
      </c>
      <c r="D180" s="12">
        <f t="shared" si="6"/>
        <v>0.64</v>
      </c>
      <c r="E180" s="12">
        <f t="shared" si="7"/>
        <v>0.32</v>
      </c>
      <c r="F180" s="11"/>
    </row>
    <row r="181" spans="1:6" ht="48">
      <c r="A181" s="12" t="s">
        <v>319</v>
      </c>
      <c r="B181" s="12" t="s">
        <v>320</v>
      </c>
      <c r="C181" s="12">
        <v>500</v>
      </c>
      <c r="D181" s="12">
        <f t="shared" si="6"/>
        <v>1</v>
      </c>
      <c r="E181" s="12">
        <f t="shared" si="7"/>
        <v>0.5</v>
      </c>
      <c r="F181" s="11"/>
    </row>
    <row r="182" spans="1:6" ht="48">
      <c r="A182" s="12" t="s">
        <v>321</v>
      </c>
      <c r="B182" s="12" t="s">
        <v>322</v>
      </c>
      <c r="C182" s="12">
        <v>299.6</v>
      </c>
      <c r="D182" s="12">
        <f t="shared" si="6"/>
        <v>0.5992000000000001</v>
      </c>
      <c r="E182" s="12">
        <f t="shared" si="7"/>
        <v>0.29960000000000003</v>
      </c>
      <c r="F182" s="11"/>
    </row>
    <row r="183" spans="1:6" ht="60">
      <c r="A183" s="12" t="s">
        <v>303</v>
      </c>
      <c r="B183" s="12" t="s">
        <v>323</v>
      </c>
      <c r="C183" s="12">
        <v>418</v>
      </c>
      <c r="D183" s="12">
        <f t="shared" si="6"/>
        <v>0.836</v>
      </c>
      <c r="E183" s="12">
        <f t="shared" si="7"/>
        <v>0.418</v>
      </c>
      <c r="F183" s="11"/>
    </row>
    <row r="184" spans="1:6" ht="24">
      <c r="A184" s="12" t="s">
        <v>309</v>
      </c>
      <c r="B184" s="12" t="s">
        <v>324</v>
      </c>
      <c r="C184" s="12">
        <v>70</v>
      </c>
      <c r="D184" s="12">
        <f t="shared" si="6"/>
        <v>0.14</v>
      </c>
      <c r="E184" s="12">
        <f t="shared" si="7"/>
        <v>0.07</v>
      </c>
      <c r="F184" s="11"/>
    </row>
    <row r="185" spans="1:6" ht="48">
      <c r="A185" s="12" t="s">
        <v>325</v>
      </c>
      <c r="B185" s="12" t="s">
        <v>326</v>
      </c>
      <c r="C185" s="12">
        <v>151</v>
      </c>
      <c r="D185" s="12">
        <f t="shared" si="6"/>
        <v>0.302</v>
      </c>
      <c r="E185" s="12">
        <f t="shared" si="7"/>
        <v>0.151</v>
      </c>
      <c r="F185" s="11"/>
    </row>
    <row r="186" spans="1:6" ht="14.25">
      <c r="A186" s="12" t="s">
        <v>327</v>
      </c>
      <c r="B186" s="12" t="s">
        <v>328</v>
      </c>
      <c r="C186" s="12">
        <v>70</v>
      </c>
      <c r="D186" s="12">
        <f t="shared" si="6"/>
        <v>0.14</v>
      </c>
      <c r="E186" s="12">
        <f t="shared" si="7"/>
        <v>0.07</v>
      </c>
      <c r="F186" s="11"/>
    </row>
    <row r="187" spans="1:6" ht="24">
      <c r="A187" s="12" t="s">
        <v>329</v>
      </c>
      <c r="B187" s="12" t="s">
        <v>330</v>
      </c>
      <c r="C187" s="12">
        <v>212</v>
      </c>
      <c r="D187" s="12">
        <f t="shared" si="6"/>
        <v>0.424</v>
      </c>
      <c r="E187" s="12">
        <f t="shared" si="7"/>
        <v>0.212</v>
      </c>
      <c r="F187" s="11"/>
    </row>
    <row r="188" spans="1:6" ht="24">
      <c r="A188" s="12" t="s">
        <v>331</v>
      </c>
      <c r="B188" s="12" t="s">
        <v>332</v>
      </c>
      <c r="C188" s="12">
        <v>138</v>
      </c>
      <c r="D188" s="12">
        <f t="shared" si="6"/>
        <v>0.276</v>
      </c>
      <c r="E188" s="12">
        <f t="shared" si="7"/>
        <v>0.138</v>
      </c>
      <c r="F188" s="11"/>
    </row>
    <row r="189" spans="1:6" ht="36">
      <c r="A189" s="12" t="s">
        <v>333</v>
      </c>
      <c r="B189" s="12" t="s">
        <v>334</v>
      </c>
      <c r="C189" s="12">
        <v>523.55</v>
      </c>
      <c r="D189" s="12">
        <f t="shared" si="6"/>
        <v>1.0471</v>
      </c>
      <c r="E189" s="12">
        <f t="shared" si="7"/>
        <v>0.52355</v>
      </c>
      <c r="F189" s="11"/>
    </row>
    <row r="190" spans="1:6" ht="14.25">
      <c r="A190" s="12" t="s">
        <v>335</v>
      </c>
      <c r="B190" s="12" t="s">
        <v>336</v>
      </c>
      <c r="C190" s="12">
        <v>308.26</v>
      </c>
      <c r="D190" s="12">
        <f t="shared" si="6"/>
        <v>0.61652</v>
      </c>
      <c r="E190" s="12">
        <f t="shared" si="7"/>
        <v>0.30826</v>
      </c>
      <c r="F190" s="11"/>
    </row>
    <row r="191" spans="1:6" ht="14.25">
      <c r="A191" s="12" t="s">
        <v>337</v>
      </c>
      <c r="B191" s="12" t="s">
        <v>336</v>
      </c>
      <c r="C191" s="12">
        <v>696.9</v>
      </c>
      <c r="D191" s="12">
        <f t="shared" si="6"/>
        <v>1.3938</v>
      </c>
      <c r="E191" s="12">
        <f t="shared" si="7"/>
        <v>0.6969</v>
      </c>
      <c r="F191" s="11"/>
    </row>
    <row r="192" spans="1:6" ht="14.25">
      <c r="A192" s="12" t="s">
        <v>329</v>
      </c>
      <c r="B192" s="12" t="s">
        <v>336</v>
      </c>
      <c r="C192" s="12">
        <v>8</v>
      </c>
      <c r="D192" s="12">
        <f t="shared" si="6"/>
        <v>0.016</v>
      </c>
      <c r="E192" s="12">
        <f t="shared" si="7"/>
        <v>0.008</v>
      </c>
      <c r="F192" s="11"/>
    </row>
    <row r="193" spans="1:6" ht="24">
      <c r="A193" s="12" t="s">
        <v>338</v>
      </c>
      <c r="B193" s="12" t="s">
        <v>339</v>
      </c>
      <c r="C193" s="12">
        <v>157</v>
      </c>
      <c r="D193" s="12">
        <f t="shared" si="6"/>
        <v>0.314</v>
      </c>
      <c r="E193" s="12">
        <f t="shared" si="7"/>
        <v>0.157</v>
      </c>
      <c r="F193" s="11"/>
    </row>
    <row r="194" spans="1:6" ht="24">
      <c r="A194" s="12" t="s">
        <v>327</v>
      </c>
      <c r="B194" s="12" t="s">
        <v>340</v>
      </c>
      <c r="C194" s="12">
        <v>97</v>
      </c>
      <c r="D194" s="12">
        <f t="shared" si="6"/>
        <v>0.194</v>
      </c>
      <c r="E194" s="12">
        <f t="shared" si="7"/>
        <v>0.097</v>
      </c>
      <c r="F194" s="11"/>
    </row>
    <row r="195" spans="1:6" ht="14.25">
      <c r="A195" s="12" t="s">
        <v>341</v>
      </c>
      <c r="B195" s="12" t="s">
        <v>342</v>
      </c>
      <c r="C195" s="12">
        <v>345.276</v>
      </c>
      <c r="D195" s="12">
        <f t="shared" si="6"/>
        <v>0.690552</v>
      </c>
      <c r="E195" s="12">
        <f t="shared" si="7"/>
        <v>0.345276</v>
      </c>
      <c r="F195" s="11"/>
    </row>
    <row r="196" spans="1:6" ht="14.25">
      <c r="A196" s="12" t="s">
        <v>337</v>
      </c>
      <c r="B196" s="12" t="s">
        <v>343</v>
      </c>
      <c r="C196" s="12">
        <v>49</v>
      </c>
      <c r="D196" s="12">
        <f t="shared" si="6"/>
        <v>0.098</v>
      </c>
      <c r="E196" s="12">
        <f t="shared" si="7"/>
        <v>0.049</v>
      </c>
      <c r="F196" s="11"/>
    </row>
    <row r="197" spans="1:6" ht="36">
      <c r="A197" s="12" t="s">
        <v>344</v>
      </c>
      <c r="B197" s="12" t="s">
        <v>345</v>
      </c>
      <c r="C197" s="12">
        <v>166</v>
      </c>
      <c r="D197" s="12">
        <f t="shared" si="6"/>
        <v>0.332</v>
      </c>
      <c r="E197" s="12">
        <f t="shared" si="7"/>
        <v>0.166</v>
      </c>
      <c r="F197" s="11"/>
    </row>
    <row r="198" spans="1:6" ht="36">
      <c r="A198" s="12" t="s">
        <v>346</v>
      </c>
      <c r="B198" s="12" t="s">
        <v>347</v>
      </c>
      <c r="C198" s="12">
        <v>273</v>
      </c>
      <c r="D198" s="12">
        <f t="shared" si="6"/>
        <v>0.546</v>
      </c>
      <c r="E198" s="12">
        <f t="shared" si="7"/>
        <v>0.273</v>
      </c>
      <c r="F198" s="11"/>
    </row>
    <row r="199" spans="1:6" ht="48">
      <c r="A199" s="12" t="s">
        <v>348</v>
      </c>
      <c r="B199" s="12" t="s">
        <v>349</v>
      </c>
      <c r="C199" s="12">
        <v>310</v>
      </c>
      <c r="D199" s="12">
        <f t="shared" si="6"/>
        <v>0.62</v>
      </c>
      <c r="E199" s="12">
        <f t="shared" si="7"/>
        <v>0.31</v>
      </c>
      <c r="F199" s="11"/>
    </row>
    <row r="200" spans="1:6" ht="14.25">
      <c r="A200" s="12" t="s">
        <v>350</v>
      </c>
      <c r="B200" s="12" t="s">
        <v>351</v>
      </c>
      <c r="C200" s="12">
        <v>115</v>
      </c>
      <c r="D200" s="12">
        <f t="shared" si="6"/>
        <v>0.23</v>
      </c>
      <c r="E200" s="12">
        <f t="shared" si="7"/>
        <v>0.115</v>
      </c>
      <c r="F200" s="11"/>
    </row>
    <row r="201" spans="1:6" ht="14.25">
      <c r="A201" s="12" t="s">
        <v>352</v>
      </c>
      <c r="B201" s="12" t="s">
        <v>353</v>
      </c>
      <c r="C201" s="12">
        <v>63</v>
      </c>
      <c r="D201" s="12">
        <f t="shared" si="6"/>
        <v>0.126</v>
      </c>
      <c r="E201" s="12">
        <f t="shared" si="7"/>
        <v>0.063</v>
      </c>
      <c r="F201" s="11"/>
    </row>
    <row r="202" spans="1:6" ht="14.25">
      <c r="A202" s="12" t="s">
        <v>354</v>
      </c>
      <c r="B202" s="12" t="s">
        <v>353</v>
      </c>
      <c r="C202" s="12">
        <v>24.15</v>
      </c>
      <c r="D202" s="12">
        <f t="shared" si="6"/>
        <v>0.048299999999999996</v>
      </c>
      <c r="E202" s="12">
        <f t="shared" si="7"/>
        <v>0.024149999999999998</v>
      </c>
      <c r="F202" s="11"/>
    </row>
    <row r="203" spans="1:6" ht="36">
      <c r="A203" s="12" t="s">
        <v>355</v>
      </c>
      <c r="B203" s="12" t="s">
        <v>356</v>
      </c>
      <c r="C203" s="12">
        <v>58</v>
      </c>
      <c r="D203" s="12">
        <f t="shared" si="6"/>
        <v>0.116</v>
      </c>
      <c r="E203" s="12">
        <f t="shared" si="7"/>
        <v>0.058</v>
      </c>
      <c r="F203" s="11"/>
    </row>
    <row r="204" spans="1:6" ht="14.25">
      <c r="A204" s="12" t="s">
        <v>357</v>
      </c>
      <c r="B204" s="12" t="s">
        <v>358</v>
      </c>
      <c r="C204" s="12">
        <v>46.28</v>
      </c>
      <c r="D204" s="12">
        <f t="shared" si="6"/>
        <v>0.09256</v>
      </c>
      <c r="E204" s="12">
        <f t="shared" si="7"/>
        <v>0.04628</v>
      </c>
      <c r="F204" s="11"/>
    </row>
    <row r="205" spans="1:6" ht="96">
      <c r="A205" s="12" t="s">
        <v>359</v>
      </c>
      <c r="B205" s="12" t="s">
        <v>360</v>
      </c>
      <c r="C205" s="12">
        <v>381.07</v>
      </c>
      <c r="D205" s="12">
        <f t="shared" si="6"/>
        <v>0.76214</v>
      </c>
      <c r="E205" s="12">
        <f t="shared" si="7"/>
        <v>0.38107</v>
      </c>
      <c r="F205" s="11"/>
    </row>
    <row r="206" spans="1:6" ht="36">
      <c r="A206" s="12" t="s">
        <v>232</v>
      </c>
      <c r="B206" s="12" t="s">
        <v>361</v>
      </c>
      <c r="C206" s="12">
        <v>100.47</v>
      </c>
      <c r="D206" s="12">
        <f t="shared" si="6"/>
        <v>0.20094</v>
      </c>
      <c r="E206" s="12">
        <f t="shared" si="7"/>
        <v>0.10047</v>
      </c>
      <c r="F206" s="11"/>
    </row>
    <row r="207" spans="1:6" ht="36">
      <c r="A207" s="12" t="s">
        <v>209</v>
      </c>
      <c r="B207" s="12" t="s">
        <v>362</v>
      </c>
      <c r="C207" s="12">
        <v>122.87</v>
      </c>
      <c r="D207" s="12">
        <f t="shared" si="6"/>
        <v>0.24574000000000001</v>
      </c>
      <c r="E207" s="12">
        <f t="shared" si="7"/>
        <v>0.12287000000000001</v>
      </c>
      <c r="F207" s="11"/>
    </row>
    <row r="208" spans="1:6" ht="36">
      <c r="A208" s="12" t="s">
        <v>363</v>
      </c>
      <c r="B208" s="12" t="s">
        <v>364</v>
      </c>
      <c r="C208" s="12">
        <v>226.1</v>
      </c>
      <c r="D208" s="12">
        <f t="shared" si="6"/>
        <v>0.4522</v>
      </c>
      <c r="E208" s="12">
        <f t="shared" si="7"/>
        <v>0.2261</v>
      </c>
      <c r="F208" s="11"/>
    </row>
    <row r="209" spans="1:6" ht="36">
      <c r="A209" s="12" t="s">
        <v>365</v>
      </c>
      <c r="B209" s="12" t="s">
        <v>366</v>
      </c>
      <c r="C209" s="12">
        <v>154.7</v>
      </c>
      <c r="D209" s="12">
        <f t="shared" si="6"/>
        <v>0.3094</v>
      </c>
      <c r="E209" s="12">
        <f t="shared" si="7"/>
        <v>0.1547</v>
      </c>
      <c r="F209" s="11"/>
    </row>
    <row r="210" spans="1:6" ht="36">
      <c r="A210" s="12" t="s">
        <v>329</v>
      </c>
      <c r="B210" s="12" t="s">
        <v>367</v>
      </c>
      <c r="C210" s="12">
        <v>30</v>
      </c>
      <c r="D210" s="12">
        <f t="shared" si="6"/>
        <v>0.06</v>
      </c>
      <c r="E210" s="12">
        <f t="shared" si="7"/>
        <v>0.03</v>
      </c>
      <c r="F210" s="11"/>
    </row>
    <row r="211" spans="1:6" ht="48">
      <c r="A211" s="12" t="s">
        <v>335</v>
      </c>
      <c r="B211" s="12" t="s">
        <v>368</v>
      </c>
      <c r="C211" s="12">
        <v>273</v>
      </c>
      <c r="D211" s="12">
        <f t="shared" si="6"/>
        <v>0.546</v>
      </c>
      <c r="E211" s="12">
        <f t="shared" si="7"/>
        <v>0.273</v>
      </c>
      <c r="F211" s="11"/>
    </row>
    <row r="212" spans="1:6" ht="14.25">
      <c r="A212" s="12" t="s">
        <v>369</v>
      </c>
      <c r="B212" s="12" t="s">
        <v>370</v>
      </c>
      <c r="C212" s="12">
        <v>41.7</v>
      </c>
      <c r="D212" s="12">
        <f t="shared" si="6"/>
        <v>0.0834</v>
      </c>
      <c r="E212" s="12">
        <f t="shared" si="7"/>
        <v>0.0417</v>
      </c>
      <c r="F212" s="11"/>
    </row>
    <row r="213" spans="1:6" ht="24">
      <c r="A213" s="12" t="s">
        <v>371</v>
      </c>
      <c r="B213" s="12" t="s">
        <v>372</v>
      </c>
      <c r="C213" s="12">
        <v>119.3</v>
      </c>
      <c r="D213" s="12">
        <f t="shared" si="6"/>
        <v>0.2386</v>
      </c>
      <c r="E213" s="12">
        <f t="shared" si="7"/>
        <v>0.1193</v>
      </c>
      <c r="F213" s="11"/>
    </row>
    <row r="214" spans="1:6" ht="24">
      <c r="A214" s="12" t="s">
        <v>311</v>
      </c>
      <c r="B214" s="12" t="s">
        <v>373</v>
      </c>
      <c r="C214" s="12">
        <v>69.17</v>
      </c>
      <c r="D214" s="12">
        <f t="shared" si="6"/>
        <v>0.13834000000000002</v>
      </c>
      <c r="E214" s="12">
        <f t="shared" si="7"/>
        <v>0.06917000000000001</v>
      </c>
      <c r="F214" s="11"/>
    </row>
    <row r="215" spans="1:6" ht="60">
      <c r="A215" s="12" t="s">
        <v>374</v>
      </c>
      <c r="B215" s="12" t="s">
        <v>375</v>
      </c>
      <c r="C215" s="12">
        <v>266.06</v>
      </c>
      <c r="D215" s="12">
        <f t="shared" si="6"/>
        <v>0.53212</v>
      </c>
      <c r="E215" s="12">
        <f t="shared" si="7"/>
        <v>0.26606</v>
      </c>
      <c r="F215" s="11"/>
    </row>
    <row r="216" spans="1:6" ht="14.25">
      <c r="A216" s="12" t="s">
        <v>327</v>
      </c>
      <c r="B216" s="12" t="s">
        <v>376</v>
      </c>
      <c r="C216" s="12">
        <v>23</v>
      </c>
      <c r="D216" s="12">
        <f t="shared" si="6"/>
        <v>0.046</v>
      </c>
      <c r="E216" s="12">
        <f t="shared" si="7"/>
        <v>0.023</v>
      </c>
      <c r="F216" s="11"/>
    </row>
    <row r="217" spans="1:6" ht="14.25">
      <c r="A217" s="12" t="s">
        <v>377</v>
      </c>
      <c r="B217" s="12" t="s">
        <v>378</v>
      </c>
      <c r="C217" s="12">
        <v>30</v>
      </c>
      <c r="D217" s="12">
        <f t="shared" si="6"/>
        <v>0.06</v>
      </c>
      <c r="E217" s="12">
        <f t="shared" si="7"/>
        <v>0.03</v>
      </c>
      <c r="F217" s="11"/>
    </row>
    <row r="218" spans="1:6" ht="48">
      <c r="A218" s="12" t="s">
        <v>379</v>
      </c>
      <c r="B218" s="12" t="s">
        <v>380</v>
      </c>
      <c r="C218" s="12">
        <v>205.98</v>
      </c>
      <c r="D218" s="12">
        <f t="shared" si="6"/>
        <v>0.41196</v>
      </c>
      <c r="E218" s="12">
        <f t="shared" si="7"/>
        <v>0.20598</v>
      </c>
      <c r="F218" s="11"/>
    </row>
    <row r="219" spans="1:6" ht="24">
      <c r="A219" s="12" t="s">
        <v>381</v>
      </c>
      <c r="B219" s="12" t="s">
        <v>382</v>
      </c>
      <c r="C219" s="12">
        <v>133.91</v>
      </c>
      <c r="D219" s="12">
        <f t="shared" si="6"/>
        <v>0.26782</v>
      </c>
      <c r="E219" s="12">
        <f t="shared" si="7"/>
        <v>0.13391</v>
      </c>
      <c r="F219" s="11"/>
    </row>
    <row r="220" spans="1:6" ht="48">
      <c r="A220" s="12" t="s">
        <v>383</v>
      </c>
      <c r="B220" s="12" t="s">
        <v>384</v>
      </c>
      <c r="C220" s="12">
        <v>228.09</v>
      </c>
      <c r="D220" s="12">
        <f t="shared" si="6"/>
        <v>0.45618000000000003</v>
      </c>
      <c r="E220" s="12">
        <f t="shared" si="7"/>
        <v>0.22809000000000001</v>
      </c>
      <c r="F220" s="11"/>
    </row>
    <row r="221" spans="1:6" ht="24">
      <c r="A221" s="12" t="s">
        <v>371</v>
      </c>
      <c r="B221" s="12" t="s">
        <v>385</v>
      </c>
      <c r="C221" s="12">
        <v>131</v>
      </c>
      <c r="D221" s="12">
        <f t="shared" si="6"/>
        <v>0.262</v>
      </c>
      <c r="E221" s="12">
        <f t="shared" si="7"/>
        <v>0.131</v>
      </c>
      <c r="F221" s="11"/>
    </row>
    <row r="222" spans="1:6" ht="48">
      <c r="A222" s="12" t="s">
        <v>386</v>
      </c>
      <c r="B222" s="12" t="s">
        <v>387</v>
      </c>
      <c r="C222" s="12">
        <v>284.86</v>
      </c>
      <c r="D222" s="12">
        <f t="shared" si="6"/>
        <v>0.56972</v>
      </c>
      <c r="E222" s="12">
        <f t="shared" si="7"/>
        <v>0.28486</v>
      </c>
      <c r="F222" s="11"/>
    </row>
    <row r="223" spans="1:6" ht="24">
      <c r="A223" s="12" t="s">
        <v>305</v>
      </c>
      <c r="B223" s="12" t="s">
        <v>388</v>
      </c>
      <c r="C223" s="12">
        <v>90.34</v>
      </c>
      <c r="D223" s="12">
        <f t="shared" si="6"/>
        <v>0.18068</v>
      </c>
      <c r="E223" s="12">
        <f t="shared" si="7"/>
        <v>0.09034</v>
      </c>
      <c r="F223" s="11"/>
    </row>
    <row r="224" spans="1:6" ht="36">
      <c r="A224" s="12" t="s">
        <v>377</v>
      </c>
      <c r="B224" s="12" t="s">
        <v>389</v>
      </c>
      <c r="C224" s="12">
        <v>53.15</v>
      </c>
      <c r="D224" s="12">
        <f t="shared" si="6"/>
        <v>0.1063</v>
      </c>
      <c r="E224" s="12">
        <f t="shared" si="7"/>
        <v>0.05315</v>
      </c>
      <c r="F224" s="11"/>
    </row>
    <row r="225" spans="1:6" ht="24">
      <c r="A225" s="12" t="s">
        <v>307</v>
      </c>
      <c r="B225" s="12" t="s">
        <v>390</v>
      </c>
      <c r="C225" s="12">
        <v>91.66</v>
      </c>
      <c r="D225" s="12">
        <f t="shared" si="6"/>
        <v>0.18332</v>
      </c>
      <c r="E225" s="12">
        <f t="shared" si="7"/>
        <v>0.09166</v>
      </c>
      <c r="F225" s="11"/>
    </row>
    <row r="226" spans="1:6" ht="14.25">
      <c r="A226" s="12" t="s">
        <v>303</v>
      </c>
      <c r="B226" s="12" t="s">
        <v>391</v>
      </c>
      <c r="C226" s="12">
        <v>41.9</v>
      </c>
      <c r="D226" s="12">
        <f t="shared" si="6"/>
        <v>0.0838</v>
      </c>
      <c r="E226" s="12">
        <f t="shared" si="7"/>
        <v>0.0419</v>
      </c>
      <c r="F226" s="11"/>
    </row>
    <row r="227" spans="1:6" ht="24">
      <c r="A227" s="12" t="s">
        <v>327</v>
      </c>
      <c r="B227" s="12" t="s">
        <v>392</v>
      </c>
      <c r="C227" s="12">
        <v>113</v>
      </c>
      <c r="D227" s="12">
        <f t="shared" si="6"/>
        <v>0.226</v>
      </c>
      <c r="E227" s="12">
        <f t="shared" si="7"/>
        <v>0.113</v>
      </c>
      <c r="F227" s="11"/>
    </row>
    <row r="228" spans="1:6" ht="36">
      <c r="A228" s="12" t="s">
        <v>393</v>
      </c>
      <c r="B228" s="12" t="s">
        <v>394</v>
      </c>
      <c r="C228" s="12">
        <v>151.7</v>
      </c>
      <c r="D228" s="12">
        <f t="shared" si="6"/>
        <v>0.3034</v>
      </c>
      <c r="E228" s="12">
        <f t="shared" si="7"/>
        <v>0.1517</v>
      </c>
      <c r="F228" s="11"/>
    </row>
    <row r="229" spans="1:6" ht="36">
      <c r="A229" s="12" t="s">
        <v>305</v>
      </c>
      <c r="B229" s="12" t="s">
        <v>395</v>
      </c>
      <c r="C229" s="12">
        <v>115</v>
      </c>
      <c r="D229" s="12">
        <f t="shared" si="6"/>
        <v>0.23</v>
      </c>
      <c r="E229" s="12">
        <f t="shared" si="7"/>
        <v>0.115</v>
      </c>
      <c r="F229" s="11"/>
    </row>
    <row r="230" spans="1:6" ht="156">
      <c r="A230" s="12" t="s">
        <v>396</v>
      </c>
      <c r="B230" s="12" t="s">
        <v>397</v>
      </c>
      <c r="C230" s="12">
        <v>1478.4</v>
      </c>
      <c r="D230" s="12">
        <f t="shared" si="6"/>
        <v>2.9568000000000003</v>
      </c>
      <c r="E230" s="12">
        <f t="shared" si="7"/>
        <v>1.4784000000000002</v>
      </c>
      <c r="F230" s="11"/>
    </row>
    <row r="231" spans="1:6" ht="24">
      <c r="A231" s="12" t="s">
        <v>381</v>
      </c>
      <c r="B231" s="12" t="s">
        <v>398</v>
      </c>
      <c r="C231" s="12">
        <v>167.92</v>
      </c>
      <c r="D231" s="12">
        <f t="shared" si="6"/>
        <v>0.33583999999999997</v>
      </c>
      <c r="E231" s="12">
        <f t="shared" si="7"/>
        <v>0.16791999999999999</v>
      </c>
      <c r="F231" s="11"/>
    </row>
    <row r="232" spans="1:6" ht="24">
      <c r="A232" s="12" t="s">
        <v>399</v>
      </c>
      <c r="B232" s="12" t="s">
        <v>400</v>
      </c>
      <c r="C232" s="12">
        <v>87.43</v>
      </c>
      <c r="D232" s="12">
        <f t="shared" si="6"/>
        <v>0.17486000000000002</v>
      </c>
      <c r="E232" s="12">
        <f t="shared" si="7"/>
        <v>0.08743000000000001</v>
      </c>
      <c r="F232" s="11"/>
    </row>
    <row r="233" spans="1:6" ht="14.25">
      <c r="A233" s="12" t="s">
        <v>374</v>
      </c>
      <c r="B233" s="12" t="s">
        <v>401</v>
      </c>
      <c r="C233" s="12">
        <v>105</v>
      </c>
      <c r="D233" s="12">
        <f t="shared" si="6"/>
        <v>0.21</v>
      </c>
      <c r="E233" s="12">
        <f t="shared" si="7"/>
        <v>0.105</v>
      </c>
      <c r="F233" s="11"/>
    </row>
    <row r="234" spans="1:6" ht="48">
      <c r="A234" s="12" t="s">
        <v>399</v>
      </c>
      <c r="B234" s="12" t="s">
        <v>402</v>
      </c>
      <c r="C234" s="12">
        <v>202.97</v>
      </c>
      <c r="D234" s="12">
        <f t="shared" si="6"/>
        <v>0.40594</v>
      </c>
      <c r="E234" s="12">
        <f t="shared" si="7"/>
        <v>0.20297</v>
      </c>
      <c r="F234" s="11"/>
    </row>
    <row r="235" spans="1:6" ht="24">
      <c r="A235" s="12" t="s">
        <v>369</v>
      </c>
      <c r="B235" s="12" t="s">
        <v>403</v>
      </c>
      <c r="C235" s="12">
        <v>34.22</v>
      </c>
      <c r="D235" s="12">
        <f aca="true" t="shared" si="8" ref="D235:D245">C235*0.002</f>
        <v>0.06844</v>
      </c>
      <c r="E235" s="12">
        <f aca="true" t="shared" si="9" ref="E235:E245">C235*0.001</f>
        <v>0.03422</v>
      </c>
      <c r="F235" s="11"/>
    </row>
    <row r="236" spans="1:6" ht="14.25">
      <c r="A236" s="12" t="s">
        <v>313</v>
      </c>
      <c r="B236" s="12" t="s">
        <v>404</v>
      </c>
      <c r="C236" s="12">
        <v>44.09</v>
      </c>
      <c r="D236" s="12">
        <f t="shared" si="8"/>
        <v>0.08818000000000001</v>
      </c>
      <c r="E236" s="12">
        <f t="shared" si="9"/>
        <v>0.044090000000000004</v>
      </c>
      <c r="F236" s="11"/>
    </row>
    <row r="237" spans="1:6" ht="14.25">
      <c r="A237" s="12" t="s">
        <v>381</v>
      </c>
      <c r="B237" s="12" t="s">
        <v>405</v>
      </c>
      <c r="C237" s="12">
        <v>35.98</v>
      </c>
      <c r="D237" s="12">
        <f t="shared" si="8"/>
        <v>0.07196</v>
      </c>
      <c r="E237" s="12">
        <f t="shared" si="9"/>
        <v>0.03598</v>
      </c>
      <c r="F237" s="11"/>
    </row>
    <row r="238" spans="1:6" ht="24">
      <c r="A238" s="12" t="s">
        <v>396</v>
      </c>
      <c r="B238" s="12" t="s">
        <v>406</v>
      </c>
      <c r="C238" s="12">
        <v>122.36</v>
      </c>
      <c r="D238" s="12">
        <f t="shared" si="8"/>
        <v>0.24472</v>
      </c>
      <c r="E238" s="12">
        <f t="shared" si="9"/>
        <v>0.12236</v>
      </c>
      <c r="F238" s="11"/>
    </row>
    <row r="239" spans="1:6" ht="14.25">
      <c r="A239" s="12" t="s">
        <v>399</v>
      </c>
      <c r="B239" s="12" t="s">
        <v>407</v>
      </c>
      <c r="C239" s="12">
        <v>69.44</v>
      </c>
      <c r="D239" s="12">
        <f t="shared" si="8"/>
        <v>0.13888</v>
      </c>
      <c r="E239" s="12">
        <f t="shared" si="9"/>
        <v>0.06944</v>
      </c>
      <c r="F239" s="11"/>
    </row>
    <row r="240" spans="1:6" ht="14.25">
      <c r="A240" s="12" t="s">
        <v>408</v>
      </c>
      <c r="B240" s="12" t="s">
        <v>409</v>
      </c>
      <c r="C240" s="12">
        <v>20.5</v>
      </c>
      <c r="D240" s="12">
        <f t="shared" si="8"/>
        <v>0.041</v>
      </c>
      <c r="E240" s="12">
        <f t="shared" si="9"/>
        <v>0.0205</v>
      </c>
      <c r="F240" s="11"/>
    </row>
    <row r="241" spans="1:6" ht="60">
      <c r="A241" s="12" t="s">
        <v>399</v>
      </c>
      <c r="B241" s="12" t="s">
        <v>410</v>
      </c>
      <c r="C241" s="12">
        <v>348.515</v>
      </c>
      <c r="D241" s="12">
        <f t="shared" si="8"/>
        <v>0.69703</v>
      </c>
      <c r="E241" s="12">
        <f t="shared" si="9"/>
        <v>0.348515</v>
      </c>
      <c r="F241" s="11"/>
    </row>
    <row r="242" spans="1:6" ht="36">
      <c r="A242" s="12" t="s">
        <v>307</v>
      </c>
      <c r="B242" s="12" t="s">
        <v>411</v>
      </c>
      <c r="C242" s="12">
        <v>220</v>
      </c>
      <c r="D242" s="12">
        <f t="shared" si="8"/>
        <v>0.44</v>
      </c>
      <c r="E242" s="12">
        <f t="shared" si="9"/>
        <v>0.22</v>
      </c>
      <c r="F242" s="11"/>
    </row>
    <row r="243" spans="1:6" ht="48">
      <c r="A243" s="12" t="s">
        <v>412</v>
      </c>
      <c r="B243" s="12" t="s">
        <v>413</v>
      </c>
      <c r="C243" s="12">
        <v>169</v>
      </c>
      <c r="D243" s="12">
        <f t="shared" si="8"/>
        <v>0.338</v>
      </c>
      <c r="E243" s="12">
        <f t="shared" si="9"/>
        <v>0.169</v>
      </c>
      <c r="F243" s="11"/>
    </row>
    <row r="244" spans="1:6" ht="14.25">
      <c r="A244" s="12" t="s">
        <v>187</v>
      </c>
      <c r="B244" s="12" t="s">
        <v>414</v>
      </c>
      <c r="C244" s="12">
        <v>24</v>
      </c>
      <c r="D244" s="12">
        <f t="shared" si="8"/>
        <v>0.048</v>
      </c>
      <c r="E244" s="12">
        <f t="shared" si="9"/>
        <v>0.024</v>
      </c>
      <c r="F244" s="11"/>
    </row>
    <row r="245" spans="1:6" ht="14.25">
      <c r="A245" s="12" t="s">
        <v>303</v>
      </c>
      <c r="B245" s="12" t="s">
        <v>415</v>
      </c>
      <c r="C245" s="12">
        <v>13.04</v>
      </c>
      <c r="D245" s="12">
        <f t="shared" si="8"/>
        <v>0.02608</v>
      </c>
      <c r="E245" s="12">
        <f t="shared" si="9"/>
        <v>0.01304</v>
      </c>
      <c r="F245" s="11"/>
    </row>
    <row r="246" spans="1:6" ht="24">
      <c r="A246" s="13" t="s">
        <v>416</v>
      </c>
      <c r="B246" s="13"/>
      <c r="C246" s="13">
        <f>SUM(C173:C245)</f>
        <v>13062.860999999999</v>
      </c>
      <c r="D246" s="13">
        <f>SUM(D173:D245)</f>
        <v>26.125722000000003</v>
      </c>
      <c r="E246" s="13">
        <f>SUM(E173:E245)</f>
        <v>13.062861000000002</v>
      </c>
      <c r="F246" s="11"/>
    </row>
    <row r="247" spans="1:6" ht="14.25">
      <c r="A247" s="12" t="s">
        <v>417</v>
      </c>
      <c r="B247" s="12" t="s">
        <v>418</v>
      </c>
      <c r="C247" s="12">
        <v>2183</v>
      </c>
      <c r="D247" s="12">
        <v>4.366</v>
      </c>
      <c r="E247" s="12">
        <v>2.183</v>
      </c>
      <c r="F247" s="11"/>
    </row>
    <row r="248" spans="1:6" ht="14.25">
      <c r="A248" s="12" t="s">
        <v>419</v>
      </c>
      <c r="B248" s="12" t="s">
        <v>420</v>
      </c>
      <c r="C248" s="12">
        <v>1022</v>
      </c>
      <c r="D248" s="12">
        <v>2.044</v>
      </c>
      <c r="E248" s="12">
        <v>1.022</v>
      </c>
      <c r="F248" s="11"/>
    </row>
    <row r="249" spans="1:6" ht="36">
      <c r="A249" s="12" t="s">
        <v>74</v>
      </c>
      <c r="B249" s="12" t="s">
        <v>421</v>
      </c>
      <c r="C249" s="12">
        <v>120.21</v>
      </c>
      <c r="D249" s="12">
        <v>0.24042</v>
      </c>
      <c r="E249" s="12">
        <v>0.12021</v>
      </c>
      <c r="F249" s="11"/>
    </row>
    <row r="250" spans="1:6" ht="36">
      <c r="A250" s="12" t="s">
        <v>76</v>
      </c>
      <c r="B250" s="12" t="s">
        <v>422</v>
      </c>
      <c r="C250" s="12">
        <v>172.36</v>
      </c>
      <c r="D250" s="12">
        <v>0.34472</v>
      </c>
      <c r="E250" s="12">
        <v>0.17236</v>
      </c>
      <c r="F250" s="11"/>
    </row>
    <row r="251" spans="1:6" ht="14.25">
      <c r="A251" s="12" t="s">
        <v>66</v>
      </c>
      <c r="B251" s="12" t="s">
        <v>423</v>
      </c>
      <c r="C251" s="12">
        <v>23</v>
      </c>
      <c r="D251" s="12">
        <v>0.046</v>
      </c>
      <c r="E251" s="12">
        <v>0.023</v>
      </c>
      <c r="F251" s="11"/>
    </row>
    <row r="252" spans="1:6" ht="24">
      <c r="A252" s="12" t="s">
        <v>80</v>
      </c>
      <c r="B252" s="12" t="s">
        <v>424</v>
      </c>
      <c r="C252" s="12">
        <v>140</v>
      </c>
      <c r="D252" s="12">
        <v>0.28</v>
      </c>
      <c r="E252" s="12">
        <v>0.14</v>
      </c>
      <c r="F252" s="11"/>
    </row>
    <row r="253" spans="1:6" ht="14.25">
      <c r="A253" s="12" t="s">
        <v>425</v>
      </c>
      <c r="B253" s="12" t="s">
        <v>418</v>
      </c>
      <c r="C253" s="12">
        <v>127</v>
      </c>
      <c r="D253" s="12">
        <v>0.254</v>
      </c>
      <c r="E253" s="12">
        <v>0.127</v>
      </c>
      <c r="F253" s="11"/>
    </row>
    <row r="254" spans="1:6" ht="24">
      <c r="A254" s="12" t="s">
        <v>426</v>
      </c>
      <c r="B254" s="12" t="s">
        <v>427</v>
      </c>
      <c r="C254" s="12">
        <v>140</v>
      </c>
      <c r="D254" s="12">
        <v>0.28</v>
      </c>
      <c r="E254" s="12">
        <v>0.14</v>
      </c>
      <c r="F254" s="11"/>
    </row>
    <row r="255" spans="1:6" ht="14.25">
      <c r="A255" s="12" t="s">
        <v>428</v>
      </c>
      <c r="B255" s="12" t="s">
        <v>429</v>
      </c>
      <c r="C255" s="12">
        <v>42</v>
      </c>
      <c r="D255" s="12">
        <v>0.084</v>
      </c>
      <c r="E255" s="12">
        <v>0.042</v>
      </c>
      <c r="F255" s="11"/>
    </row>
    <row r="256" spans="1:6" ht="14.25">
      <c r="A256" s="12" t="s">
        <v>430</v>
      </c>
      <c r="B256" s="12" t="s">
        <v>431</v>
      </c>
      <c r="C256" s="12">
        <v>69.36</v>
      </c>
      <c r="D256" s="12">
        <v>0.13872</v>
      </c>
      <c r="E256" s="12">
        <v>0.06936</v>
      </c>
      <c r="F256" s="11"/>
    </row>
    <row r="257" spans="1:6" ht="36">
      <c r="A257" s="12" t="s">
        <v>432</v>
      </c>
      <c r="B257" s="12" t="s">
        <v>433</v>
      </c>
      <c r="C257" s="12">
        <v>56.08</v>
      </c>
      <c r="D257" s="12">
        <v>0.11216</v>
      </c>
      <c r="E257" s="12">
        <v>0.05608</v>
      </c>
      <c r="F257" s="11"/>
    </row>
    <row r="258" spans="1:6" ht="36">
      <c r="A258" s="12" t="s">
        <v>432</v>
      </c>
      <c r="B258" s="12" t="s">
        <v>434</v>
      </c>
      <c r="C258" s="12">
        <v>687.63</v>
      </c>
      <c r="D258" s="12">
        <v>1.37526</v>
      </c>
      <c r="E258" s="12">
        <v>0.68763</v>
      </c>
      <c r="F258" s="11"/>
    </row>
    <row r="259" spans="1:6" ht="24">
      <c r="A259" s="12" t="s">
        <v>435</v>
      </c>
      <c r="B259" s="12" t="s">
        <v>436</v>
      </c>
      <c r="C259" s="12">
        <v>60</v>
      </c>
      <c r="D259" s="12">
        <v>0.12</v>
      </c>
      <c r="E259" s="12">
        <v>0.06</v>
      </c>
      <c r="F259" s="11"/>
    </row>
    <row r="260" spans="1:6" ht="14.25">
      <c r="A260" s="12" t="s">
        <v>437</v>
      </c>
      <c r="B260" s="12" t="s">
        <v>438</v>
      </c>
      <c r="C260" s="12">
        <v>80</v>
      </c>
      <c r="D260" s="12">
        <v>0.16</v>
      </c>
      <c r="E260" s="12">
        <v>0.08</v>
      </c>
      <c r="F260" s="11"/>
    </row>
    <row r="261" spans="1:6" ht="60">
      <c r="A261" s="12" t="s">
        <v>439</v>
      </c>
      <c r="B261" s="12" t="s">
        <v>440</v>
      </c>
      <c r="C261" s="12">
        <v>363</v>
      </c>
      <c r="D261" s="12">
        <v>0.726</v>
      </c>
      <c r="E261" s="12">
        <v>0.363</v>
      </c>
      <c r="F261" s="11"/>
    </row>
    <row r="262" spans="1:6" ht="14.25">
      <c r="A262" s="12" t="s">
        <v>441</v>
      </c>
      <c r="B262" s="12"/>
      <c r="C262" s="12">
        <v>291</v>
      </c>
      <c r="D262" s="12">
        <v>0.582</v>
      </c>
      <c r="E262" s="12">
        <v>0.291</v>
      </c>
      <c r="F262" s="11"/>
    </row>
    <row r="263" spans="1:6" ht="24">
      <c r="A263" s="12" t="s">
        <v>442</v>
      </c>
      <c r="B263" s="12" t="s">
        <v>443</v>
      </c>
      <c r="C263" s="12">
        <v>242</v>
      </c>
      <c r="D263" s="12">
        <v>0.484</v>
      </c>
      <c r="E263" s="12">
        <v>0.242</v>
      </c>
      <c r="F263" s="11"/>
    </row>
    <row r="264" spans="1:6" ht="24">
      <c r="A264" s="12" t="s">
        <v>444</v>
      </c>
      <c r="B264" s="12" t="s">
        <v>445</v>
      </c>
      <c r="C264" s="12">
        <v>216</v>
      </c>
      <c r="D264" s="12">
        <v>0.432</v>
      </c>
      <c r="E264" s="12">
        <v>0.216</v>
      </c>
      <c r="F264" s="11"/>
    </row>
    <row r="265" spans="1:6" ht="24">
      <c r="A265" s="13" t="s">
        <v>446</v>
      </c>
      <c r="B265" s="13"/>
      <c r="C265" s="13">
        <f>SUM(C247:C264)</f>
        <v>6034.64</v>
      </c>
      <c r="D265" s="13">
        <f>SUM(D247:D264)</f>
        <v>12.069280000000003</v>
      </c>
      <c r="E265" s="13">
        <f>SUM(E247:E264)</f>
        <v>6.034640000000001</v>
      </c>
      <c r="F265" s="11"/>
    </row>
    <row r="266" spans="1:6" ht="14.25">
      <c r="A266" s="12" t="s">
        <v>447</v>
      </c>
      <c r="B266" s="12" t="s">
        <v>448</v>
      </c>
      <c r="C266" s="12">
        <v>55</v>
      </c>
      <c r="D266" s="12">
        <f>C266*0.002</f>
        <v>0.11</v>
      </c>
      <c r="E266" s="12">
        <f>C266*0.001</f>
        <v>0.055</v>
      </c>
      <c r="F266" s="11"/>
    </row>
    <row r="267" spans="1:6" ht="36">
      <c r="A267" s="12" t="s">
        <v>449</v>
      </c>
      <c r="B267" s="12" t="s">
        <v>450</v>
      </c>
      <c r="C267" s="12">
        <v>259.96</v>
      </c>
      <c r="D267" s="12">
        <f aca="true" t="shared" si="10" ref="D267:D310">C267*0.002</f>
        <v>0.5199199999999999</v>
      </c>
      <c r="E267" s="12">
        <f aca="true" t="shared" si="11" ref="E267:E310">C267*0.001</f>
        <v>0.25995999999999997</v>
      </c>
      <c r="F267" s="11"/>
    </row>
    <row r="268" spans="1:6" ht="24">
      <c r="A268" s="12" t="s">
        <v>451</v>
      </c>
      <c r="B268" s="12" t="s">
        <v>452</v>
      </c>
      <c r="C268" s="12">
        <v>104.9</v>
      </c>
      <c r="D268" s="12">
        <f t="shared" si="10"/>
        <v>0.20980000000000001</v>
      </c>
      <c r="E268" s="12">
        <f t="shared" si="11"/>
        <v>0.10490000000000001</v>
      </c>
      <c r="F268" s="11"/>
    </row>
    <row r="269" spans="1:6" ht="14.25">
      <c r="A269" s="12" t="s">
        <v>453</v>
      </c>
      <c r="B269" s="12" t="s">
        <v>454</v>
      </c>
      <c r="C269" s="12">
        <v>217.98</v>
      </c>
      <c r="D269" s="12">
        <f t="shared" si="10"/>
        <v>0.43596</v>
      </c>
      <c r="E269" s="12">
        <f t="shared" si="11"/>
        <v>0.21798</v>
      </c>
      <c r="F269" s="11"/>
    </row>
    <row r="270" spans="1:6" ht="24">
      <c r="A270" s="12" t="s">
        <v>455</v>
      </c>
      <c r="B270" s="12" t="s">
        <v>456</v>
      </c>
      <c r="C270" s="12">
        <v>288.23</v>
      </c>
      <c r="D270" s="12">
        <f t="shared" si="10"/>
        <v>0.5764600000000001</v>
      </c>
      <c r="E270" s="12">
        <f t="shared" si="11"/>
        <v>0.28823000000000004</v>
      </c>
      <c r="F270" s="11"/>
    </row>
    <row r="271" spans="1:6" ht="36">
      <c r="A271" s="12" t="s">
        <v>457</v>
      </c>
      <c r="B271" s="12" t="s">
        <v>458</v>
      </c>
      <c r="C271" s="12">
        <v>370</v>
      </c>
      <c r="D271" s="12">
        <f t="shared" si="10"/>
        <v>0.74</v>
      </c>
      <c r="E271" s="12">
        <f t="shared" si="11"/>
        <v>0.37</v>
      </c>
      <c r="F271" s="11"/>
    </row>
    <row r="272" spans="1:6" ht="36">
      <c r="A272" s="12" t="s">
        <v>459</v>
      </c>
      <c r="B272" s="12" t="s">
        <v>460</v>
      </c>
      <c r="C272" s="12">
        <v>144.43</v>
      </c>
      <c r="D272" s="12">
        <f t="shared" si="10"/>
        <v>0.28886</v>
      </c>
      <c r="E272" s="12">
        <f t="shared" si="11"/>
        <v>0.14443</v>
      </c>
      <c r="F272" s="11"/>
    </row>
    <row r="273" spans="1:6" ht="24">
      <c r="A273" s="12" t="s">
        <v>461</v>
      </c>
      <c r="B273" s="12" t="s">
        <v>462</v>
      </c>
      <c r="C273" s="12">
        <v>434.74</v>
      </c>
      <c r="D273" s="12">
        <f t="shared" si="10"/>
        <v>0.86948</v>
      </c>
      <c r="E273" s="12">
        <f t="shared" si="11"/>
        <v>0.43474</v>
      </c>
      <c r="F273" s="11"/>
    </row>
    <row r="274" spans="1:6" ht="24">
      <c r="A274" s="12" t="s">
        <v>463</v>
      </c>
      <c r="B274" s="12" t="s">
        <v>464</v>
      </c>
      <c r="C274" s="12">
        <v>117.14</v>
      </c>
      <c r="D274" s="12">
        <f t="shared" si="10"/>
        <v>0.23428000000000002</v>
      </c>
      <c r="E274" s="12">
        <f t="shared" si="11"/>
        <v>0.11714000000000001</v>
      </c>
      <c r="F274" s="11"/>
    </row>
    <row r="275" spans="1:6" ht="24">
      <c r="A275" s="12" t="s">
        <v>465</v>
      </c>
      <c r="B275" s="12" t="s">
        <v>466</v>
      </c>
      <c r="C275" s="12">
        <v>158.8</v>
      </c>
      <c r="D275" s="12">
        <f t="shared" si="10"/>
        <v>0.31760000000000005</v>
      </c>
      <c r="E275" s="12">
        <f t="shared" si="11"/>
        <v>0.15880000000000002</v>
      </c>
      <c r="F275" s="11"/>
    </row>
    <row r="276" spans="1:6" ht="60">
      <c r="A276" s="12" t="s">
        <v>467</v>
      </c>
      <c r="B276" s="12" t="s">
        <v>468</v>
      </c>
      <c r="C276" s="12">
        <v>329.72</v>
      </c>
      <c r="D276" s="12">
        <f t="shared" si="10"/>
        <v>0.65944</v>
      </c>
      <c r="E276" s="12">
        <f t="shared" si="11"/>
        <v>0.32972</v>
      </c>
      <c r="F276" s="11"/>
    </row>
    <row r="277" spans="1:6" ht="14.25">
      <c r="A277" s="12" t="s">
        <v>449</v>
      </c>
      <c r="B277" s="12" t="s">
        <v>469</v>
      </c>
      <c r="C277" s="12">
        <v>54</v>
      </c>
      <c r="D277" s="12">
        <f t="shared" si="10"/>
        <v>0.108</v>
      </c>
      <c r="E277" s="12">
        <f t="shared" si="11"/>
        <v>0.054</v>
      </c>
      <c r="F277" s="11"/>
    </row>
    <row r="278" spans="1:6" ht="14.25">
      <c r="A278" s="12" t="s">
        <v>470</v>
      </c>
      <c r="B278" s="12" t="s">
        <v>471</v>
      </c>
      <c r="C278" s="12">
        <v>81</v>
      </c>
      <c r="D278" s="12">
        <f t="shared" si="10"/>
        <v>0.162</v>
      </c>
      <c r="E278" s="12">
        <f t="shared" si="11"/>
        <v>0.081</v>
      </c>
      <c r="F278" s="11"/>
    </row>
    <row r="279" spans="1:6" ht="36">
      <c r="A279" s="12" t="s">
        <v>459</v>
      </c>
      <c r="B279" s="12" t="s">
        <v>472</v>
      </c>
      <c r="C279" s="12">
        <v>898.847</v>
      </c>
      <c r="D279" s="12">
        <f t="shared" si="10"/>
        <v>1.797694</v>
      </c>
      <c r="E279" s="12">
        <f t="shared" si="11"/>
        <v>0.898847</v>
      </c>
      <c r="F279" s="11"/>
    </row>
    <row r="280" spans="1:6" ht="14.25">
      <c r="A280" s="12" t="s">
        <v>473</v>
      </c>
      <c r="B280" s="12" t="s">
        <v>474</v>
      </c>
      <c r="C280" s="12">
        <v>126.92</v>
      </c>
      <c r="D280" s="12">
        <f t="shared" si="10"/>
        <v>0.25384</v>
      </c>
      <c r="E280" s="12">
        <f t="shared" si="11"/>
        <v>0.12692</v>
      </c>
      <c r="F280" s="11"/>
    </row>
    <row r="281" spans="1:6" ht="24">
      <c r="A281" s="12" t="s">
        <v>475</v>
      </c>
      <c r="B281" s="12" t="s">
        <v>476</v>
      </c>
      <c r="C281" s="12">
        <v>109.74</v>
      </c>
      <c r="D281" s="12">
        <f t="shared" si="10"/>
        <v>0.21947999999999998</v>
      </c>
      <c r="E281" s="12">
        <f t="shared" si="11"/>
        <v>0.10973999999999999</v>
      </c>
      <c r="F281" s="11"/>
    </row>
    <row r="282" spans="1:6" ht="60">
      <c r="A282" s="12" t="s">
        <v>477</v>
      </c>
      <c r="B282" s="12" t="s">
        <v>478</v>
      </c>
      <c r="C282" s="12">
        <v>752.96</v>
      </c>
      <c r="D282" s="12">
        <f t="shared" si="10"/>
        <v>1.5059200000000001</v>
      </c>
      <c r="E282" s="12">
        <f t="shared" si="11"/>
        <v>0.7529600000000001</v>
      </c>
      <c r="F282" s="11"/>
    </row>
    <row r="283" spans="1:6" ht="48">
      <c r="A283" s="12" t="s">
        <v>479</v>
      </c>
      <c r="B283" s="12" t="s">
        <v>480</v>
      </c>
      <c r="C283" s="12">
        <v>782.24</v>
      </c>
      <c r="D283" s="12">
        <f t="shared" si="10"/>
        <v>1.56448</v>
      </c>
      <c r="E283" s="12">
        <f t="shared" si="11"/>
        <v>0.78224</v>
      </c>
      <c r="F283" s="11"/>
    </row>
    <row r="284" spans="1:6" ht="14.25">
      <c r="A284" s="12" t="s">
        <v>481</v>
      </c>
      <c r="B284" s="12" t="s">
        <v>482</v>
      </c>
      <c r="C284" s="12">
        <v>64</v>
      </c>
      <c r="D284" s="12">
        <f t="shared" si="10"/>
        <v>0.128</v>
      </c>
      <c r="E284" s="12">
        <f t="shared" si="11"/>
        <v>0.064</v>
      </c>
      <c r="F284" s="11"/>
    </row>
    <row r="285" spans="1:6" ht="24">
      <c r="A285" s="12" t="s">
        <v>483</v>
      </c>
      <c r="B285" s="12" t="s">
        <v>484</v>
      </c>
      <c r="C285" s="12">
        <v>61</v>
      </c>
      <c r="D285" s="12">
        <f t="shared" si="10"/>
        <v>0.122</v>
      </c>
      <c r="E285" s="12">
        <f t="shared" si="11"/>
        <v>0.061</v>
      </c>
      <c r="F285" s="11"/>
    </row>
    <row r="286" spans="1:6" ht="14.25">
      <c r="A286" s="12" t="s">
        <v>485</v>
      </c>
      <c r="B286" s="12" t="s">
        <v>486</v>
      </c>
      <c r="C286" s="12">
        <v>57.91</v>
      </c>
      <c r="D286" s="12">
        <f t="shared" si="10"/>
        <v>0.11581999999999999</v>
      </c>
      <c r="E286" s="12">
        <f t="shared" si="11"/>
        <v>0.057909999999999996</v>
      </c>
      <c r="F286" s="11"/>
    </row>
    <row r="287" spans="1:6" ht="14.25">
      <c r="A287" s="12" t="s">
        <v>487</v>
      </c>
      <c r="B287" s="12" t="s">
        <v>488</v>
      </c>
      <c r="C287" s="12">
        <v>63.44</v>
      </c>
      <c r="D287" s="12">
        <f t="shared" si="10"/>
        <v>0.12688</v>
      </c>
      <c r="E287" s="12">
        <f t="shared" si="11"/>
        <v>0.06344</v>
      </c>
      <c r="F287" s="11"/>
    </row>
    <row r="288" spans="1:6" ht="36">
      <c r="A288" s="12" t="s">
        <v>459</v>
      </c>
      <c r="B288" s="12" t="s">
        <v>489</v>
      </c>
      <c r="C288" s="12">
        <v>1395.72</v>
      </c>
      <c r="D288" s="12">
        <f t="shared" si="10"/>
        <v>2.79144</v>
      </c>
      <c r="E288" s="12">
        <f t="shared" si="11"/>
        <v>1.39572</v>
      </c>
      <c r="F288" s="11"/>
    </row>
    <row r="289" spans="1:6" ht="14.25">
      <c r="A289" s="12" t="s">
        <v>451</v>
      </c>
      <c r="B289" s="12" t="s">
        <v>490</v>
      </c>
      <c r="C289" s="12">
        <v>62</v>
      </c>
      <c r="D289" s="12">
        <f t="shared" si="10"/>
        <v>0.124</v>
      </c>
      <c r="E289" s="12">
        <f t="shared" si="11"/>
        <v>0.062</v>
      </c>
      <c r="F289" s="11"/>
    </row>
    <row r="290" spans="1:6" ht="14.25">
      <c r="A290" s="12" t="s">
        <v>461</v>
      </c>
      <c r="B290" s="12" t="s">
        <v>491</v>
      </c>
      <c r="C290" s="12">
        <v>73</v>
      </c>
      <c r="D290" s="12">
        <f t="shared" si="10"/>
        <v>0.146</v>
      </c>
      <c r="E290" s="12">
        <f t="shared" si="11"/>
        <v>0.073</v>
      </c>
      <c r="F290" s="11"/>
    </row>
    <row r="291" spans="1:6" ht="24">
      <c r="A291" s="12" t="s">
        <v>492</v>
      </c>
      <c r="B291" s="12" t="s">
        <v>493</v>
      </c>
      <c r="C291" s="12">
        <v>300.86</v>
      </c>
      <c r="D291" s="12">
        <f t="shared" si="10"/>
        <v>0.60172</v>
      </c>
      <c r="E291" s="12">
        <f t="shared" si="11"/>
        <v>0.30086</v>
      </c>
      <c r="F291" s="11"/>
    </row>
    <row r="292" spans="1:6" ht="24">
      <c r="A292" s="12" t="s">
        <v>494</v>
      </c>
      <c r="B292" s="12" t="s">
        <v>495</v>
      </c>
      <c r="C292" s="12">
        <v>232.76</v>
      </c>
      <c r="D292" s="12">
        <f t="shared" si="10"/>
        <v>0.46552</v>
      </c>
      <c r="E292" s="12">
        <f t="shared" si="11"/>
        <v>0.23276</v>
      </c>
      <c r="F292" s="11"/>
    </row>
    <row r="293" spans="1:6" ht="24">
      <c r="A293" s="12" t="s">
        <v>496</v>
      </c>
      <c r="B293" s="12" t="s">
        <v>497</v>
      </c>
      <c r="C293" s="12">
        <v>105</v>
      </c>
      <c r="D293" s="12">
        <f t="shared" si="10"/>
        <v>0.21</v>
      </c>
      <c r="E293" s="12">
        <f t="shared" si="11"/>
        <v>0.105</v>
      </c>
      <c r="F293" s="11"/>
    </row>
    <row r="294" spans="1:6" ht="24">
      <c r="A294" s="12" t="s">
        <v>498</v>
      </c>
      <c r="B294" s="12" t="s">
        <v>499</v>
      </c>
      <c r="C294" s="12">
        <v>174.78</v>
      </c>
      <c r="D294" s="12">
        <f t="shared" si="10"/>
        <v>0.34956</v>
      </c>
      <c r="E294" s="12">
        <f t="shared" si="11"/>
        <v>0.17478</v>
      </c>
      <c r="F294" s="11"/>
    </row>
    <row r="295" spans="1:6" ht="24">
      <c r="A295" s="12" t="s">
        <v>455</v>
      </c>
      <c r="B295" s="12" t="s">
        <v>500</v>
      </c>
      <c r="C295" s="12">
        <v>206.7</v>
      </c>
      <c r="D295" s="12">
        <f t="shared" si="10"/>
        <v>0.4134</v>
      </c>
      <c r="E295" s="12">
        <f t="shared" si="11"/>
        <v>0.2067</v>
      </c>
      <c r="F295" s="11"/>
    </row>
    <row r="296" spans="1:6" ht="14.25">
      <c r="A296" s="12" t="s">
        <v>501</v>
      </c>
      <c r="B296" s="12" t="s">
        <v>502</v>
      </c>
      <c r="C296" s="12">
        <v>102</v>
      </c>
      <c r="D296" s="12">
        <f t="shared" si="10"/>
        <v>0.20400000000000001</v>
      </c>
      <c r="E296" s="12">
        <f t="shared" si="11"/>
        <v>0.10200000000000001</v>
      </c>
      <c r="F296" s="11"/>
    </row>
    <row r="297" spans="1:6" ht="14.25">
      <c r="A297" s="12" t="s">
        <v>473</v>
      </c>
      <c r="B297" s="12" t="s">
        <v>503</v>
      </c>
      <c r="C297" s="12">
        <v>96.74</v>
      </c>
      <c r="D297" s="12">
        <f t="shared" si="10"/>
        <v>0.19347999999999999</v>
      </c>
      <c r="E297" s="12">
        <f t="shared" si="11"/>
        <v>0.09673999999999999</v>
      </c>
      <c r="F297" s="11"/>
    </row>
    <row r="298" spans="1:6" ht="24">
      <c r="A298" s="12" t="s">
        <v>50</v>
      </c>
      <c r="B298" s="12" t="s">
        <v>504</v>
      </c>
      <c r="C298" s="12">
        <v>221.59</v>
      </c>
      <c r="D298" s="12">
        <f t="shared" si="10"/>
        <v>0.44318</v>
      </c>
      <c r="E298" s="12">
        <f t="shared" si="11"/>
        <v>0.22159</v>
      </c>
      <c r="F298" s="11"/>
    </row>
    <row r="299" spans="1:6" ht="24">
      <c r="A299" s="12" t="s">
        <v>481</v>
      </c>
      <c r="B299" s="12" t="s">
        <v>505</v>
      </c>
      <c r="C299" s="12">
        <v>121.5</v>
      </c>
      <c r="D299" s="12">
        <f t="shared" si="10"/>
        <v>0.243</v>
      </c>
      <c r="E299" s="12">
        <f t="shared" si="11"/>
        <v>0.1215</v>
      </c>
      <c r="F299" s="11"/>
    </row>
    <row r="300" spans="1:6" ht="14.25">
      <c r="A300" s="12" t="s">
        <v>506</v>
      </c>
      <c r="B300" s="12" t="s">
        <v>507</v>
      </c>
      <c r="C300" s="12">
        <v>7</v>
      </c>
      <c r="D300" s="12">
        <f t="shared" si="10"/>
        <v>0.014</v>
      </c>
      <c r="E300" s="12">
        <f t="shared" si="11"/>
        <v>0.007</v>
      </c>
      <c r="F300" s="11"/>
    </row>
    <row r="301" spans="1:6" ht="14.25">
      <c r="A301" s="12" t="s">
        <v>475</v>
      </c>
      <c r="B301" s="12" t="s">
        <v>508</v>
      </c>
      <c r="C301" s="12">
        <v>86</v>
      </c>
      <c r="D301" s="12">
        <f t="shared" si="10"/>
        <v>0.17200000000000001</v>
      </c>
      <c r="E301" s="12">
        <f t="shared" si="11"/>
        <v>0.08600000000000001</v>
      </c>
      <c r="F301" s="11"/>
    </row>
    <row r="302" spans="1:6" ht="14.25">
      <c r="A302" s="12" t="s">
        <v>501</v>
      </c>
      <c r="B302" s="12" t="s">
        <v>509</v>
      </c>
      <c r="C302" s="12">
        <v>56</v>
      </c>
      <c r="D302" s="12">
        <f t="shared" si="10"/>
        <v>0.112</v>
      </c>
      <c r="E302" s="12">
        <f t="shared" si="11"/>
        <v>0.056</v>
      </c>
      <c r="F302" s="11"/>
    </row>
    <row r="303" spans="1:6" ht="14.25">
      <c r="A303" s="12" t="s">
        <v>510</v>
      </c>
      <c r="B303" s="12" t="s">
        <v>511</v>
      </c>
      <c r="C303" s="12">
        <v>45</v>
      </c>
      <c r="D303" s="12">
        <f t="shared" si="10"/>
        <v>0.09</v>
      </c>
      <c r="E303" s="12">
        <f t="shared" si="11"/>
        <v>0.045</v>
      </c>
      <c r="F303" s="11"/>
    </row>
    <row r="304" spans="1:6" ht="24">
      <c r="A304" s="12" t="s">
        <v>512</v>
      </c>
      <c r="B304" s="12" t="s">
        <v>513</v>
      </c>
      <c r="C304" s="12">
        <v>370.76</v>
      </c>
      <c r="D304" s="12">
        <f t="shared" si="10"/>
        <v>0.74152</v>
      </c>
      <c r="E304" s="12">
        <f t="shared" si="11"/>
        <v>0.37076</v>
      </c>
      <c r="F304" s="11"/>
    </row>
    <row r="305" spans="1:6" ht="36">
      <c r="A305" s="12" t="s">
        <v>50</v>
      </c>
      <c r="B305" s="12" t="s">
        <v>514</v>
      </c>
      <c r="C305" s="12">
        <v>414.04</v>
      </c>
      <c r="D305" s="12">
        <f t="shared" si="10"/>
        <v>0.82808</v>
      </c>
      <c r="E305" s="12">
        <f t="shared" si="11"/>
        <v>0.41404</v>
      </c>
      <c r="F305" s="11"/>
    </row>
    <row r="306" spans="1:6" ht="36">
      <c r="A306" s="12" t="s">
        <v>459</v>
      </c>
      <c r="B306" s="12" t="s">
        <v>515</v>
      </c>
      <c r="C306" s="12">
        <v>482.99</v>
      </c>
      <c r="D306" s="12">
        <f t="shared" si="10"/>
        <v>0.9659800000000001</v>
      </c>
      <c r="E306" s="12">
        <f t="shared" si="11"/>
        <v>0.48299000000000003</v>
      </c>
      <c r="F306" s="11"/>
    </row>
    <row r="307" spans="1:6" ht="36">
      <c r="A307" s="12" t="s">
        <v>492</v>
      </c>
      <c r="B307" s="12" t="s">
        <v>516</v>
      </c>
      <c r="C307" s="12">
        <v>659.4</v>
      </c>
      <c r="D307" s="12">
        <f t="shared" si="10"/>
        <v>1.3188</v>
      </c>
      <c r="E307" s="12">
        <f t="shared" si="11"/>
        <v>0.6594</v>
      </c>
      <c r="F307" s="11"/>
    </row>
    <row r="308" spans="1:6" ht="36">
      <c r="A308" s="12" t="s">
        <v>517</v>
      </c>
      <c r="B308" s="12" t="s">
        <v>518</v>
      </c>
      <c r="C308" s="12">
        <v>347.3</v>
      </c>
      <c r="D308" s="12">
        <f t="shared" si="10"/>
        <v>0.6946</v>
      </c>
      <c r="E308" s="12">
        <f t="shared" si="11"/>
        <v>0.3473</v>
      </c>
      <c r="F308" s="11"/>
    </row>
    <row r="309" spans="1:6" ht="36">
      <c r="A309" s="12" t="s">
        <v>459</v>
      </c>
      <c r="B309" s="12" t="s">
        <v>519</v>
      </c>
      <c r="C309" s="12">
        <v>89</v>
      </c>
      <c r="D309" s="12">
        <f t="shared" si="10"/>
        <v>0.178</v>
      </c>
      <c r="E309" s="12">
        <f t="shared" si="11"/>
        <v>0.089</v>
      </c>
      <c r="F309" s="11"/>
    </row>
    <row r="310" spans="1:6" ht="24">
      <c r="A310" s="12" t="s">
        <v>461</v>
      </c>
      <c r="B310" s="12" t="s">
        <v>520</v>
      </c>
      <c r="C310" s="12">
        <v>102</v>
      </c>
      <c r="D310" s="12">
        <f t="shared" si="10"/>
        <v>0.20400000000000001</v>
      </c>
      <c r="E310" s="12">
        <f t="shared" si="11"/>
        <v>0.10200000000000001</v>
      </c>
      <c r="F310" s="11"/>
    </row>
    <row r="311" spans="1:6" ht="25.5">
      <c r="A311" s="13" t="s">
        <v>521</v>
      </c>
      <c r="B311" s="13"/>
      <c r="C311" s="13">
        <f>SUM(C266:C310)</f>
        <v>11285.097</v>
      </c>
      <c r="D311" s="13">
        <f>SUM(D266:D310)</f>
        <v>22.570194</v>
      </c>
      <c r="E311" s="13">
        <f>SUM(E266:E310)</f>
        <v>11.285097</v>
      </c>
      <c r="F311" s="11"/>
    </row>
    <row r="312" spans="1:6" ht="25.5">
      <c r="A312" s="12" t="s">
        <v>522</v>
      </c>
      <c r="B312" s="12" t="s">
        <v>523</v>
      </c>
      <c r="C312" s="12">
        <v>42.7</v>
      </c>
      <c r="D312" s="12">
        <v>0.0854</v>
      </c>
      <c r="E312" s="12">
        <v>0.0427</v>
      </c>
      <c r="F312" s="11"/>
    </row>
    <row r="313" spans="1:6" ht="25.5">
      <c r="A313" s="12" t="s">
        <v>524</v>
      </c>
      <c r="B313" s="12" t="s">
        <v>525</v>
      </c>
      <c r="C313" s="12">
        <v>60.59</v>
      </c>
      <c r="D313" s="12">
        <v>0.12118</v>
      </c>
      <c r="E313" s="12">
        <v>0.06059</v>
      </c>
      <c r="F313" s="11"/>
    </row>
    <row r="314" spans="1:6" ht="25.5">
      <c r="A314" s="12" t="s">
        <v>526</v>
      </c>
      <c r="B314" s="12" t="s">
        <v>527</v>
      </c>
      <c r="C314" s="12">
        <v>18</v>
      </c>
      <c r="D314" s="12">
        <v>0.036</v>
      </c>
      <c r="E314" s="12">
        <v>0.018</v>
      </c>
      <c r="F314" s="11"/>
    </row>
    <row r="315" spans="1:6" ht="36">
      <c r="A315" s="12" t="s">
        <v>528</v>
      </c>
      <c r="B315" s="12" t="s">
        <v>529</v>
      </c>
      <c r="C315" s="12">
        <v>51.63</v>
      </c>
      <c r="D315" s="12">
        <v>0.10326</v>
      </c>
      <c r="E315" s="12">
        <v>0.05163</v>
      </c>
      <c r="F315" s="11"/>
    </row>
    <row r="316" spans="1:6" ht="14.25">
      <c r="A316" s="12" t="s">
        <v>530</v>
      </c>
      <c r="B316" s="12" t="s">
        <v>531</v>
      </c>
      <c r="C316" s="12">
        <v>19.58</v>
      </c>
      <c r="D316" s="12">
        <v>0.03916</v>
      </c>
      <c r="E316" s="12">
        <v>0.01958</v>
      </c>
      <c r="F316" s="11"/>
    </row>
    <row r="317" spans="1:6" ht="36">
      <c r="A317" s="12" t="s">
        <v>532</v>
      </c>
      <c r="B317" s="12" t="s">
        <v>533</v>
      </c>
      <c r="C317" s="12">
        <v>300.89</v>
      </c>
      <c r="D317" s="12">
        <v>0.60178</v>
      </c>
      <c r="E317" s="12">
        <v>0.30089</v>
      </c>
      <c r="F317" s="11"/>
    </row>
    <row r="318" spans="1:6" ht="36">
      <c r="A318" s="12" t="s">
        <v>534</v>
      </c>
      <c r="B318" s="12" t="s">
        <v>535</v>
      </c>
      <c r="C318" s="12">
        <v>311.89</v>
      </c>
      <c r="D318" s="12">
        <v>0.62378</v>
      </c>
      <c r="E318" s="12">
        <v>0.31189</v>
      </c>
      <c r="F318" s="11"/>
    </row>
    <row r="319" spans="1:6" ht="24.75">
      <c r="A319" s="12" t="s">
        <v>536</v>
      </c>
      <c r="B319" s="12" t="s">
        <v>537</v>
      </c>
      <c r="C319" s="12">
        <v>161.34</v>
      </c>
      <c r="D319" s="12">
        <v>0.32268</v>
      </c>
      <c r="E319" s="12">
        <v>0.16134</v>
      </c>
      <c r="F319" s="11"/>
    </row>
    <row r="320" spans="1:6" ht="24.75">
      <c r="A320" s="12" t="s">
        <v>309</v>
      </c>
      <c r="B320" s="12" t="s">
        <v>538</v>
      </c>
      <c r="C320" s="12">
        <v>26.3</v>
      </c>
      <c r="D320" s="12">
        <v>0.0526</v>
      </c>
      <c r="E320" s="12">
        <v>0.0263</v>
      </c>
      <c r="F320" s="11"/>
    </row>
    <row r="321" spans="1:6" ht="24.75">
      <c r="A321" s="12" t="s">
        <v>539</v>
      </c>
      <c r="B321" s="12" t="s">
        <v>540</v>
      </c>
      <c r="C321" s="12">
        <v>329.19</v>
      </c>
      <c r="D321" s="12">
        <v>0.65838</v>
      </c>
      <c r="E321" s="12">
        <v>0.32919</v>
      </c>
      <c r="F321" s="11"/>
    </row>
    <row r="322" spans="1:6" ht="36">
      <c r="A322" s="12" t="s">
        <v>541</v>
      </c>
      <c r="B322" s="12" t="s">
        <v>542</v>
      </c>
      <c r="C322" s="12">
        <v>372.46</v>
      </c>
      <c r="D322" s="12">
        <v>0.74492</v>
      </c>
      <c r="E322" s="12">
        <v>0.37246</v>
      </c>
      <c r="F322" s="11"/>
    </row>
    <row r="323" spans="1:6" ht="25.5">
      <c r="A323" s="12" t="s">
        <v>238</v>
      </c>
      <c r="B323" s="12" t="s">
        <v>543</v>
      </c>
      <c r="C323" s="12">
        <v>135.03</v>
      </c>
      <c r="D323" s="12">
        <v>0.27006</v>
      </c>
      <c r="E323" s="12">
        <v>0.13503</v>
      </c>
      <c r="F323" s="11"/>
    </row>
    <row r="324" spans="1:6" ht="36">
      <c r="A324" s="12" t="s">
        <v>544</v>
      </c>
      <c r="B324" s="12" t="s">
        <v>545</v>
      </c>
      <c r="C324" s="12">
        <v>532.05</v>
      </c>
      <c r="D324" s="12">
        <v>1.0641</v>
      </c>
      <c r="E324" s="12">
        <v>0.53205</v>
      </c>
      <c r="F324" s="11"/>
    </row>
    <row r="325" spans="1:6" ht="24.75">
      <c r="A325" s="12" t="s">
        <v>199</v>
      </c>
      <c r="B325" s="12" t="s">
        <v>546</v>
      </c>
      <c r="C325" s="12">
        <v>278.49</v>
      </c>
      <c r="D325" s="12">
        <v>0.55698</v>
      </c>
      <c r="E325" s="12">
        <v>0.27849</v>
      </c>
      <c r="F325" s="11"/>
    </row>
    <row r="326" spans="1:6" ht="24.75">
      <c r="A326" s="12" t="s">
        <v>547</v>
      </c>
      <c r="B326" s="12" t="s">
        <v>548</v>
      </c>
      <c r="C326" s="12">
        <v>172.54</v>
      </c>
      <c r="D326" s="12">
        <v>0.34508</v>
      </c>
      <c r="E326" s="12">
        <v>0.17254</v>
      </c>
      <c r="F326" s="11"/>
    </row>
    <row r="327" spans="1:6" ht="36">
      <c r="A327" s="12" t="s">
        <v>549</v>
      </c>
      <c r="B327" s="12" t="s">
        <v>550</v>
      </c>
      <c r="C327" s="12">
        <v>471.41</v>
      </c>
      <c r="D327" s="12">
        <v>0.94282</v>
      </c>
      <c r="E327" s="12">
        <v>0.47141</v>
      </c>
      <c r="F327" s="11"/>
    </row>
    <row r="328" spans="1:6" ht="24.75">
      <c r="A328" s="12" t="s">
        <v>201</v>
      </c>
      <c r="B328" s="12" t="s">
        <v>551</v>
      </c>
      <c r="C328" s="12">
        <v>207.5</v>
      </c>
      <c r="D328" s="12">
        <v>0.415</v>
      </c>
      <c r="E328" s="12">
        <v>0.2075</v>
      </c>
      <c r="F328" s="11"/>
    </row>
    <row r="329" spans="1:6" ht="25.5">
      <c r="A329" s="12" t="s">
        <v>552</v>
      </c>
      <c r="B329" s="12" t="s">
        <v>553</v>
      </c>
      <c r="C329" s="12">
        <v>118</v>
      </c>
      <c r="D329" s="12">
        <v>0.236</v>
      </c>
      <c r="E329" s="12">
        <v>0.118</v>
      </c>
      <c r="F329" s="11"/>
    </row>
    <row r="330" spans="1:6" ht="25.5">
      <c r="A330" s="12" t="s">
        <v>554</v>
      </c>
      <c r="B330" s="12" t="s">
        <v>555</v>
      </c>
      <c r="C330" s="12">
        <v>66</v>
      </c>
      <c r="D330" s="12">
        <v>0.132</v>
      </c>
      <c r="E330" s="12">
        <v>0.066</v>
      </c>
      <c r="F330" s="11"/>
    </row>
    <row r="331" spans="1:6" ht="25.5">
      <c r="A331" s="12" t="s">
        <v>187</v>
      </c>
      <c r="B331" s="12" t="s">
        <v>556</v>
      </c>
      <c r="C331" s="12">
        <v>89.4</v>
      </c>
      <c r="D331" s="12">
        <v>0.1788</v>
      </c>
      <c r="E331" s="12">
        <v>0.0894</v>
      </c>
      <c r="F331" s="11"/>
    </row>
    <row r="332" spans="1:6" ht="24.75">
      <c r="A332" s="12" t="s">
        <v>557</v>
      </c>
      <c r="B332" s="12" t="s">
        <v>558</v>
      </c>
      <c r="C332" s="12">
        <v>128.5</v>
      </c>
      <c r="D332" s="12">
        <v>0.257</v>
      </c>
      <c r="E332" s="12">
        <v>0.1285</v>
      </c>
      <c r="F332" s="11"/>
    </row>
    <row r="333" spans="1:6" ht="25.5">
      <c r="A333" s="12" t="s">
        <v>187</v>
      </c>
      <c r="B333" s="12" t="s">
        <v>559</v>
      </c>
      <c r="C333" s="12">
        <v>27</v>
      </c>
      <c r="D333" s="12">
        <v>0.054</v>
      </c>
      <c r="E333" s="12">
        <v>0.027</v>
      </c>
      <c r="F333" s="11"/>
    </row>
    <row r="334" spans="1:6" ht="36">
      <c r="A334" s="12" t="s">
        <v>560</v>
      </c>
      <c r="B334" s="12" t="s">
        <v>561</v>
      </c>
      <c r="C334" s="12">
        <v>309.24</v>
      </c>
      <c r="D334" s="12">
        <v>0.61848</v>
      </c>
      <c r="E334" s="12">
        <v>0.30924</v>
      </c>
      <c r="F334" s="11"/>
    </row>
    <row r="335" spans="1:6" ht="14.25">
      <c r="A335" s="12" t="s">
        <v>562</v>
      </c>
      <c r="B335" s="12" t="s">
        <v>563</v>
      </c>
      <c r="C335" s="12">
        <v>10.4</v>
      </c>
      <c r="D335" s="12">
        <v>0.0208</v>
      </c>
      <c r="E335" s="12">
        <v>0.0104</v>
      </c>
      <c r="F335" s="11"/>
    </row>
    <row r="336" spans="1:6" ht="24.75">
      <c r="A336" s="12" t="s">
        <v>253</v>
      </c>
      <c r="B336" s="12" t="s">
        <v>564</v>
      </c>
      <c r="C336" s="12">
        <v>389.6</v>
      </c>
      <c r="D336" s="12">
        <v>0.7792</v>
      </c>
      <c r="E336" s="12">
        <v>0.3896</v>
      </c>
      <c r="F336" s="11"/>
    </row>
    <row r="337" spans="1:6" ht="14.25">
      <c r="A337" s="12" t="s">
        <v>565</v>
      </c>
      <c r="B337" s="12" t="s">
        <v>566</v>
      </c>
      <c r="C337" s="12">
        <v>58</v>
      </c>
      <c r="D337" s="12">
        <v>0.116</v>
      </c>
      <c r="E337" s="12">
        <v>0.058</v>
      </c>
      <c r="F337" s="11"/>
    </row>
    <row r="338" spans="1:6" ht="25.5">
      <c r="A338" s="12" t="s">
        <v>557</v>
      </c>
      <c r="B338" s="12" t="s">
        <v>567</v>
      </c>
      <c r="C338" s="12">
        <v>31.34</v>
      </c>
      <c r="D338" s="12">
        <v>0.06268</v>
      </c>
      <c r="E338" s="12">
        <v>0.03134</v>
      </c>
      <c r="F338" s="11"/>
    </row>
    <row r="339" spans="1:6" ht="24.75">
      <c r="A339" s="12" t="s">
        <v>568</v>
      </c>
      <c r="B339" s="12" t="s">
        <v>569</v>
      </c>
      <c r="C339" s="12">
        <v>188.016</v>
      </c>
      <c r="D339" s="12">
        <v>0.376032</v>
      </c>
      <c r="E339" s="12">
        <v>0.188016</v>
      </c>
      <c r="F339" s="11"/>
    </row>
    <row r="340" spans="1:6" ht="24.75">
      <c r="A340" s="12" t="s">
        <v>570</v>
      </c>
      <c r="B340" s="12" t="s">
        <v>571</v>
      </c>
      <c r="C340" s="12">
        <v>125.27</v>
      </c>
      <c r="D340" s="12">
        <v>0.25054</v>
      </c>
      <c r="E340" s="12">
        <v>0.12527</v>
      </c>
      <c r="F340" s="11"/>
    </row>
    <row r="341" spans="1:6" ht="24.75">
      <c r="A341" s="12" t="s">
        <v>572</v>
      </c>
      <c r="B341" s="12" t="s">
        <v>573</v>
      </c>
      <c r="C341" s="12">
        <v>292.74</v>
      </c>
      <c r="D341" s="12">
        <v>0.58548</v>
      </c>
      <c r="E341" s="12">
        <v>0.29274</v>
      </c>
      <c r="F341" s="11"/>
    </row>
    <row r="342" spans="1:6" ht="14.25">
      <c r="A342" s="12" t="s">
        <v>574</v>
      </c>
      <c r="B342" s="12" t="s">
        <v>575</v>
      </c>
      <c r="C342" s="12">
        <v>15</v>
      </c>
      <c r="D342" s="12">
        <v>0.03</v>
      </c>
      <c r="E342" s="12">
        <v>0.015</v>
      </c>
      <c r="F342" s="11"/>
    </row>
    <row r="343" spans="1:6" ht="14.25">
      <c r="A343" s="12" t="s">
        <v>576</v>
      </c>
      <c r="B343" s="12" t="s">
        <v>577</v>
      </c>
      <c r="C343" s="12">
        <v>12.5</v>
      </c>
      <c r="D343" s="12">
        <v>0.025</v>
      </c>
      <c r="E343" s="12">
        <v>0.0125</v>
      </c>
      <c r="F343" s="11"/>
    </row>
    <row r="344" spans="1:6" ht="36">
      <c r="A344" s="12" t="s">
        <v>578</v>
      </c>
      <c r="B344" s="12" t="s">
        <v>575</v>
      </c>
      <c r="C344" s="12">
        <v>56.73</v>
      </c>
      <c r="D344" s="12">
        <v>0.11346</v>
      </c>
      <c r="E344" s="12">
        <v>0.05673</v>
      </c>
      <c r="F344" s="11"/>
    </row>
    <row r="345" spans="1:6" ht="25.5">
      <c r="A345" s="12" t="s">
        <v>579</v>
      </c>
      <c r="B345" s="12" t="s">
        <v>580</v>
      </c>
      <c r="C345" s="12">
        <v>152.96</v>
      </c>
      <c r="D345" s="12">
        <v>0.30592</v>
      </c>
      <c r="E345" s="12">
        <v>0.15296</v>
      </c>
      <c r="F345" s="11"/>
    </row>
    <row r="346" spans="1:6" ht="36">
      <c r="A346" s="12" t="s">
        <v>581</v>
      </c>
      <c r="B346" s="12" t="s">
        <v>582</v>
      </c>
      <c r="C346" s="12">
        <v>463.07</v>
      </c>
      <c r="D346" s="12">
        <v>0.92614</v>
      </c>
      <c r="E346" s="12">
        <v>0.46307</v>
      </c>
      <c r="F346" s="11"/>
    </row>
    <row r="347" spans="1:6" ht="24.75">
      <c r="A347" s="12" t="s">
        <v>572</v>
      </c>
      <c r="B347" s="12" t="s">
        <v>583</v>
      </c>
      <c r="C347" s="12">
        <v>211.42</v>
      </c>
      <c r="D347" s="12">
        <v>0.42284</v>
      </c>
      <c r="E347" s="12">
        <v>0.21142</v>
      </c>
      <c r="F347" s="11"/>
    </row>
    <row r="348" spans="1:6" ht="36">
      <c r="A348" s="12" t="s">
        <v>584</v>
      </c>
      <c r="B348" s="12" t="s">
        <v>585</v>
      </c>
      <c r="C348" s="12">
        <v>41.5</v>
      </c>
      <c r="D348" s="12">
        <v>0.083</v>
      </c>
      <c r="E348" s="12">
        <v>0.0415</v>
      </c>
      <c r="F348" s="11"/>
    </row>
    <row r="349" spans="1:6" ht="14.25">
      <c r="A349" s="12" t="s">
        <v>586</v>
      </c>
      <c r="B349" s="12" t="s">
        <v>587</v>
      </c>
      <c r="C349" s="12">
        <v>47.1</v>
      </c>
      <c r="D349" s="12">
        <v>0.0942</v>
      </c>
      <c r="E349" s="12">
        <v>0.0471</v>
      </c>
      <c r="F349" s="11"/>
    </row>
    <row r="350" spans="1:6" ht="36">
      <c r="A350" s="12" t="s">
        <v>588</v>
      </c>
      <c r="B350" s="12" t="s">
        <v>589</v>
      </c>
      <c r="C350" s="12">
        <v>214.75</v>
      </c>
      <c r="D350" s="12">
        <v>0.4295</v>
      </c>
      <c r="E350" s="12">
        <v>0.21475</v>
      </c>
      <c r="F350" s="11"/>
    </row>
    <row r="351" spans="1:6" ht="14.25">
      <c r="A351" s="12" t="s">
        <v>590</v>
      </c>
      <c r="B351" s="12" t="s">
        <v>591</v>
      </c>
      <c r="C351" s="12">
        <v>14.6</v>
      </c>
      <c r="D351" s="12">
        <v>0.0292</v>
      </c>
      <c r="E351" s="12">
        <v>0.0146</v>
      </c>
      <c r="F351" s="11"/>
    </row>
    <row r="352" spans="1:6" ht="14.25">
      <c r="A352" s="12" t="s">
        <v>562</v>
      </c>
      <c r="B352" s="12" t="s">
        <v>592</v>
      </c>
      <c r="C352" s="12">
        <v>34.2</v>
      </c>
      <c r="D352" s="12">
        <v>0.0684</v>
      </c>
      <c r="E352" s="12">
        <v>0.0342</v>
      </c>
      <c r="F352" s="11"/>
    </row>
    <row r="353" spans="1:6" ht="24.75">
      <c r="A353" s="12" t="s">
        <v>530</v>
      </c>
      <c r="B353" s="12" t="s">
        <v>593</v>
      </c>
      <c r="C353" s="12">
        <v>264.13</v>
      </c>
      <c r="D353" s="12">
        <v>0.52826</v>
      </c>
      <c r="E353" s="12">
        <v>0.26413</v>
      </c>
      <c r="F353" s="11"/>
    </row>
    <row r="354" spans="1:6" ht="24.75">
      <c r="A354" s="12" t="s">
        <v>579</v>
      </c>
      <c r="B354" s="12" t="s">
        <v>594</v>
      </c>
      <c r="C354" s="12">
        <v>389</v>
      </c>
      <c r="D354" s="12">
        <v>0.778</v>
      </c>
      <c r="E354" s="12">
        <v>0.389</v>
      </c>
      <c r="F354" s="11"/>
    </row>
    <row r="355" spans="1:6" ht="24">
      <c r="A355" s="13" t="s">
        <v>595</v>
      </c>
      <c r="B355" s="13"/>
      <c r="C355" s="13">
        <f>SUM(C312:C354)</f>
        <v>7242.056</v>
      </c>
      <c r="D355" s="13">
        <f>SUM(D312:D354)</f>
        <v>14.484112000000001</v>
      </c>
      <c r="E355" s="13">
        <f>SUM(E312:E354)</f>
        <v>7.242056000000001</v>
      </c>
      <c r="F355" s="11"/>
    </row>
    <row r="356" spans="1:6" ht="36">
      <c r="A356" s="12" t="s">
        <v>596</v>
      </c>
      <c r="B356" s="12" t="s">
        <v>597</v>
      </c>
      <c r="C356" s="12">
        <v>216.9</v>
      </c>
      <c r="D356" s="12">
        <v>0.4338</v>
      </c>
      <c r="E356" s="12">
        <v>0.2169</v>
      </c>
      <c r="F356" s="11"/>
    </row>
    <row r="357" spans="1:6" ht="36">
      <c r="A357" s="12" t="s">
        <v>598</v>
      </c>
      <c r="B357" s="12" t="s">
        <v>599</v>
      </c>
      <c r="C357" s="12">
        <v>669.13</v>
      </c>
      <c r="D357" s="12">
        <v>1.33826</v>
      </c>
      <c r="E357" s="12">
        <v>0.66913</v>
      </c>
      <c r="F357" s="11"/>
    </row>
    <row r="358" spans="1:6" ht="36">
      <c r="A358" s="12" t="s">
        <v>598</v>
      </c>
      <c r="B358" s="12" t="s">
        <v>600</v>
      </c>
      <c r="C358" s="12">
        <v>102</v>
      </c>
      <c r="D358" s="12">
        <v>0.20400000000000001</v>
      </c>
      <c r="E358" s="12">
        <v>0.10200000000000001</v>
      </c>
      <c r="F358" s="11"/>
    </row>
    <row r="359" spans="1:6" ht="14.25">
      <c r="A359" s="12" t="s">
        <v>601</v>
      </c>
      <c r="B359" s="12" t="s">
        <v>602</v>
      </c>
      <c r="C359" s="12">
        <v>12</v>
      </c>
      <c r="D359" s="12">
        <v>0.024</v>
      </c>
      <c r="E359" s="12">
        <v>0.012</v>
      </c>
      <c r="F359" s="11"/>
    </row>
    <row r="360" spans="1:6" ht="24">
      <c r="A360" s="12" t="s">
        <v>603</v>
      </c>
      <c r="B360" s="12" t="s">
        <v>604</v>
      </c>
      <c r="C360" s="12">
        <v>54</v>
      </c>
      <c r="D360" s="12">
        <v>0.108</v>
      </c>
      <c r="E360" s="12">
        <v>0.054</v>
      </c>
      <c r="F360" s="11"/>
    </row>
    <row r="361" spans="1:6" ht="60">
      <c r="A361" s="12" t="s">
        <v>605</v>
      </c>
      <c r="B361" s="12" t="s">
        <v>606</v>
      </c>
      <c r="C361" s="12">
        <v>333.51</v>
      </c>
      <c r="D361" s="12">
        <v>0.66702</v>
      </c>
      <c r="E361" s="12">
        <v>0.33351</v>
      </c>
      <c r="F361" s="11"/>
    </row>
    <row r="362" spans="1:6" ht="36">
      <c r="A362" s="12" t="s">
        <v>607</v>
      </c>
      <c r="B362" s="12" t="s">
        <v>608</v>
      </c>
      <c r="C362" s="12">
        <v>135.02</v>
      </c>
      <c r="D362" s="12">
        <v>0.27004</v>
      </c>
      <c r="E362" s="12">
        <v>0.13502</v>
      </c>
      <c r="F362" s="11"/>
    </row>
    <row r="363" spans="1:6" ht="24">
      <c r="A363" s="12" t="s">
        <v>609</v>
      </c>
      <c r="B363" s="12" t="s">
        <v>610</v>
      </c>
      <c r="C363" s="12">
        <v>231.11</v>
      </c>
      <c r="D363" s="12">
        <v>0.46222</v>
      </c>
      <c r="E363" s="12">
        <v>0.23111</v>
      </c>
      <c r="F363" s="11"/>
    </row>
    <row r="364" spans="1:6" ht="36">
      <c r="A364" s="12" t="s">
        <v>611</v>
      </c>
      <c r="B364" s="12" t="s">
        <v>612</v>
      </c>
      <c r="C364" s="12">
        <v>143.17</v>
      </c>
      <c r="D364" s="12">
        <v>0.28634</v>
      </c>
      <c r="E364" s="12">
        <v>0.14317</v>
      </c>
      <c r="F364" s="11"/>
    </row>
    <row r="365" spans="1:6" ht="36">
      <c r="A365" s="12" t="s">
        <v>613</v>
      </c>
      <c r="B365" s="12" t="s">
        <v>614</v>
      </c>
      <c r="C365" s="12">
        <v>240</v>
      </c>
      <c r="D365" s="12">
        <v>0.48</v>
      </c>
      <c r="E365" s="12">
        <v>0.24</v>
      </c>
      <c r="F365" s="11"/>
    </row>
    <row r="366" spans="1:6" ht="60">
      <c r="A366" s="12" t="s">
        <v>615</v>
      </c>
      <c r="B366" s="12" t="s">
        <v>616</v>
      </c>
      <c r="C366" s="12">
        <v>1594.9</v>
      </c>
      <c r="D366" s="12">
        <v>3.1898000000000004</v>
      </c>
      <c r="E366" s="12">
        <v>1.5949000000000002</v>
      </c>
      <c r="F366" s="11"/>
    </row>
    <row r="367" spans="1:6" ht="24">
      <c r="A367" s="12" t="s">
        <v>617</v>
      </c>
      <c r="B367" s="12" t="s">
        <v>618</v>
      </c>
      <c r="C367" s="12">
        <v>195</v>
      </c>
      <c r="D367" s="12">
        <v>0.39</v>
      </c>
      <c r="E367" s="12">
        <v>0.195</v>
      </c>
      <c r="F367" s="11"/>
    </row>
    <row r="368" spans="1:6" ht="24">
      <c r="A368" s="12" t="s">
        <v>619</v>
      </c>
      <c r="B368" s="12" t="s">
        <v>620</v>
      </c>
      <c r="C368" s="12">
        <v>195</v>
      </c>
      <c r="D368" s="12">
        <v>0.39</v>
      </c>
      <c r="E368" s="12">
        <v>0.195</v>
      </c>
      <c r="F368" s="11"/>
    </row>
    <row r="369" spans="1:6" ht="24">
      <c r="A369" s="12" t="s">
        <v>621</v>
      </c>
      <c r="B369" s="12" t="s">
        <v>622</v>
      </c>
      <c r="C369" s="12">
        <v>60.68</v>
      </c>
      <c r="D369" s="12">
        <v>0.12136</v>
      </c>
      <c r="E369" s="12">
        <v>0.06068</v>
      </c>
      <c r="F369" s="11"/>
    </row>
    <row r="370" spans="1:6" ht="24">
      <c r="A370" s="12" t="s">
        <v>623</v>
      </c>
      <c r="B370" s="12" t="s">
        <v>624</v>
      </c>
      <c r="C370" s="12">
        <v>205.38</v>
      </c>
      <c r="D370" s="12">
        <v>0.41076</v>
      </c>
      <c r="E370" s="12">
        <v>0.20538</v>
      </c>
      <c r="F370" s="11"/>
    </row>
    <row r="371" spans="1:6" ht="36">
      <c r="A371" s="12" t="s">
        <v>625</v>
      </c>
      <c r="B371" s="12" t="s">
        <v>626</v>
      </c>
      <c r="C371" s="12">
        <v>30</v>
      </c>
      <c r="D371" s="12">
        <v>0.06</v>
      </c>
      <c r="E371" s="12">
        <v>0.03</v>
      </c>
      <c r="F371" s="11"/>
    </row>
    <row r="372" spans="1:6" ht="14.25">
      <c r="A372" s="12" t="s">
        <v>66</v>
      </c>
      <c r="B372" s="12" t="s">
        <v>627</v>
      </c>
      <c r="C372" s="12">
        <v>57.1</v>
      </c>
      <c r="D372" s="12">
        <v>0.11420000000000001</v>
      </c>
      <c r="E372" s="12">
        <v>0.057100000000000005</v>
      </c>
      <c r="F372" s="11"/>
    </row>
    <row r="373" spans="1:6" ht="14.25">
      <c r="A373" s="12" t="s">
        <v>628</v>
      </c>
      <c r="B373" s="12" t="s">
        <v>629</v>
      </c>
      <c r="C373" s="12">
        <v>60</v>
      </c>
      <c r="D373" s="12">
        <v>0.12</v>
      </c>
      <c r="E373" s="12">
        <v>0.06</v>
      </c>
      <c r="F373" s="11"/>
    </row>
    <row r="374" spans="1:6" ht="48">
      <c r="A374" s="12" t="s">
        <v>209</v>
      </c>
      <c r="B374" s="12" t="s">
        <v>630</v>
      </c>
      <c r="C374" s="12">
        <v>514.91</v>
      </c>
      <c r="D374" s="12">
        <v>1.02982</v>
      </c>
      <c r="E374" s="12">
        <v>0.51491</v>
      </c>
      <c r="F374" s="11"/>
    </row>
    <row r="375" spans="1:6" ht="14.25">
      <c r="A375" s="12" t="s">
        <v>605</v>
      </c>
      <c r="B375" s="12" t="s">
        <v>631</v>
      </c>
      <c r="C375" s="12">
        <v>64.3</v>
      </c>
      <c r="D375" s="12">
        <v>0.1286</v>
      </c>
      <c r="E375" s="12">
        <v>0.0643</v>
      </c>
      <c r="F375" s="11"/>
    </row>
    <row r="376" spans="1:6" ht="60">
      <c r="A376" s="12" t="s">
        <v>601</v>
      </c>
      <c r="B376" s="12" t="s">
        <v>632</v>
      </c>
      <c r="C376" s="12">
        <v>397.17</v>
      </c>
      <c r="D376" s="12">
        <v>0.79434</v>
      </c>
      <c r="E376" s="12">
        <v>0.39717</v>
      </c>
      <c r="F376" s="11"/>
    </row>
    <row r="377" spans="1:6" ht="48">
      <c r="A377" s="12" t="s">
        <v>633</v>
      </c>
      <c r="B377" s="12" t="s">
        <v>634</v>
      </c>
      <c r="C377" s="12">
        <v>429.91</v>
      </c>
      <c r="D377" s="12">
        <v>0.85982</v>
      </c>
      <c r="E377" s="12">
        <v>0.42991</v>
      </c>
      <c r="F377" s="11"/>
    </row>
    <row r="378" spans="1:6" ht="48">
      <c r="A378" s="12" t="s">
        <v>635</v>
      </c>
      <c r="B378" s="12" t="s">
        <v>636</v>
      </c>
      <c r="C378" s="12">
        <v>170.98</v>
      </c>
      <c r="D378" s="12">
        <v>0.34196</v>
      </c>
      <c r="E378" s="12">
        <v>0.17098</v>
      </c>
      <c r="F378" s="11"/>
    </row>
    <row r="379" spans="1:6" ht="24">
      <c r="A379" s="12" t="s">
        <v>637</v>
      </c>
      <c r="B379" s="12" t="s">
        <v>638</v>
      </c>
      <c r="C379" s="12">
        <v>96.12</v>
      </c>
      <c r="D379" s="12">
        <v>0.19224000000000002</v>
      </c>
      <c r="E379" s="12">
        <v>0.09612000000000001</v>
      </c>
      <c r="F379" s="11"/>
    </row>
    <row r="380" spans="1:6" ht="36">
      <c r="A380" s="12" t="s">
        <v>621</v>
      </c>
      <c r="B380" s="12" t="s">
        <v>639</v>
      </c>
      <c r="C380" s="12">
        <v>200</v>
      </c>
      <c r="D380" s="12">
        <v>0.4</v>
      </c>
      <c r="E380" s="12">
        <v>0.2</v>
      </c>
      <c r="F380" s="11"/>
    </row>
    <row r="381" spans="1:6" ht="84">
      <c r="A381" s="12" t="s">
        <v>640</v>
      </c>
      <c r="B381" s="12" t="s">
        <v>641</v>
      </c>
      <c r="C381" s="12">
        <v>275</v>
      </c>
      <c r="D381" s="12">
        <v>0.55</v>
      </c>
      <c r="E381" s="12">
        <v>0.275</v>
      </c>
      <c r="F381" s="11"/>
    </row>
    <row r="382" spans="1:6" ht="24">
      <c r="A382" s="12" t="s">
        <v>485</v>
      </c>
      <c r="B382" s="12" t="s">
        <v>642</v>
      </c>
      <c r="C382" s="12">
        <v>124.34</v>
      </c>
      <c r="D382" s="12">
        <v>0.24868</v>
      </c>
      <c r="E382" s="12">
        <v>0.12434</v>
      </c>
      <c r="F382" s="11"/>
    </row>
    <row r="383" spans="1:6" ht="48">
      <c r="A383" s="12" t="s">
        <v>643</v>
      </c>
      <c r="B383" s="12" t="s">
        <v>644</v>
      </c>
      <c r="C383" s="12">
        <v>160</v>
      </c>
      <c r="D383" s="12">
        <v>0.32</v>
      </c>
      <c r="E383" s="12">
        <v>0.16</v>
      </c>
      <c r="F383" s="11"/>
    </row>
    <row r="384" spans="1:6" ht="24">
      <c r="A384" s="12" t="s">
        <v>331</v>
      </c>
      <c r="B384" s="12" t="s">
        <v>645</v>
      </c>
      <c r="C384" s="12">
        <v>88</v>
      </c>
      <c r="D384" s="12">
        <v>0.176</v>
      </c>
      <c r="E384" s="12">
        <v>0.088</v>
      </c>
      <c r="F384" s="11"/>
    </row>
    <row r="385" spans="1:6" ht="24">
      <c r="A385" s="12" t="s">
        <v>646</v>
      </c>
      <c r="B385" s="12" t="s">
        <v>647</v>
      </c>
      <c r="C385" s="12">
        <v>197.41</v>
      </c>
      <c r="D385" s="12">
        <v>0.39482</v>
      </c>
      <c r="E385" s="12">
        <v>0.19741</v>
      </c>
      <c r="F385" s="11"/>
    </row>
    <row r="386" spans="1:6" ht="36">
      <c r="A386" s="12" t="s">
        <v>648</v>
      </c>
      <c r="B386" s="12" t="s">
        <v>649</v>
      </c>
      <c r="C386" s="12">
        <v>181</v>
      </c>
      <c r="D386" s="12">
        <v>0.362</v>
      </c>
      <c r="E386" s="12">
        <v>0.181</v>
      </c>
      <c r="F386" s="11"/>
    </row>
    <row r="387" spans="1:6" ht="36">
      <c r="A387" s="12" t="s">
        <v>650</v>
      </c>
      <c r="B387" s="12" t="s">
        <v>651</v>
      </c>
      <c r="C387" s="12">
        <v>141.87</v>
      </c>
      <c r="D387" s="12">
        <v>0.28374</v>
      </c>
      <c r="E387" s="12">
        <v>0.14187</v>
      </c>
      <c r="F387" s="11"/>
    </row>
    <row r="388" spans="1:6" ht="60">
      <c r="A388" s="12" t="s">
        <v>652</v>
      </c>
      <c r="B388" s="12" t="s">
        <v>653</v>
      </c>
      <c r="C388" s="12">
        <v>305.12</v>
      </c>
      <c r="D388" s="12">
        <v>0.61024</v>
      </c>
      <c r="E388" s="12">
        <v>0.30512</v>
      </c>
      <c r="F388" s="11"/>
    </row>
    <row r="389" spans="1:6" ht="36">
      <c r="A389" s="12" t="s">
        <v>637</v>
      </c>
      <c r="B389" s="12" t="s">
        <v>654</v>
      </c>
      <c r="C389" s="12">
        <v>400</v>
      </c>
      <c r="D389" s="12">
        <v>0.8</v>
      </c>
      <c r="E389" s="12">
        <v>0.4</v>
      </c>
      <c r="F389" s="11"/>
    </row>
    <row r="390" spans="1:6" ht="48">
      <c r="A390" s="12" t="s">
        <v>655</v>
      </c>
      <c r="B390" s="12" t="s">
        <v>656</v>
      </c>
      <c r="C390" s="12">
        <v>296</v>
      </c>
      <c r="D390" s="12">
        <v>0.592</v>
      </c>
      <c r="E390" s="12">
        <v>0.296</v>
      </c>
      <c r="F390" s="11"/>
    </row>
    <row r="391" spans="1:6" ht="48">
      <c r="A391" s="12" t="s">
        <v>657</v>
      </c>
      <c r="B391" s="12" t="s">
        <v>658</v>
      </c>
      <c r="C391" s="12">
        <v>147.87</v>
      </c>
      <c r="D391" s="12">
        <v>0.29574</v>
      </c>
      <c r="E391" s="12">
        <v>0.14787</v>
      </c>
      <c r="F391" s="11"/>
    </row>
    <row r="392" spans="1:6" ht="60">
      <c r="A392" s="12" t="s">
        <v>603</v>
      </c>
      <c r="B392" s="12" t="s">
        <v>659</v>
      </c>
      <c r="C392" s="12">
        <v>277.54</v>
      </c>
      <c r="D392" s="12">
        <v>0.55508</v>
      </c>
      <c r="E392" s="12">
        <v>0.27754</v>
      </c>
      <c r="F392" s="11"/>
    </row>
    <row r="393" spans="1:6" ht="36">
      <c r="A393" s="12" t="s">
        <v>660</v>
      </c>
      <c r="B393" s="12" t="s">
        <v>661</v>
      </c>
      <c r="C393" s="12">
        <v>165.85</v>
      </c>
      <c r="D393" s="12">
        <v>0.3317</v>
      </c>
      <c r="E393" s="12">
        <v>0.16585</v>
      </c>
      <c r="F393" s="11"/>
    </row>
    <row r="394" spans="1:6" ht="48">
      <c r="A394" s="12" t="s">
        <v>635</v>
      </c>
      <c r="B394" s="12" t="s">
        <v>662</v>
      </c>
      <c r="C394" s="12">
        <v>81.85</v>
      </c>
      <c r="D394" s="12">
        <v>0.16369999999999998</v>
      </c>
      <c r="E394" s="12">
        <v>0.08184999999999999</v>
      </c>
      <c r="F394" s="11"/>
    </row>
    <row r="395" spans="1:6" ht="36">
      <c r="A395" s="12" t="s">
        <v>660</v>
      </c>
      <c r="B395" s="12" t="s">
        <v>663</v>
      </c>
      <c r="C395" s="12">
        <v>163.1</v>
      </c>
      <c r="D395" s="12">
        <v>0.3262</v>
      </c>
      <c r="E395" s="12">
        <v>0.1631</v>
      </c>
      <c r="F395" s="11"/>
    </row>
    <row r="396" spans="1:6" ht="48">
      <c r="A396" s="12" t="s">
        <v>635</v>
      </c>
      <c r="B396" s="12" t="s">
        <v>664</v>
      </c>
      <c r="C396" s="12">
        <v>50</v>
      </c>
      <c r="D396" s="12">
        <v>0.1</v>
      </c>
      <c r="E396" s="12">
        <v>0.05</v>
      </c>
      <c r="F396" s="11"/>
    </row>
    <row r="397" spans="1:6" ht="48">
      <c r="A397" s="12" t="s">
        <v>665</v>
      </c>
      <c r="B397" s="12" t="s">
        <v>666</v>
      </c>
      <c r="C397" s="12">
        <v>82.1</v>
      </c>
      <c r="D397" s="12">
        <v>0.16419999999999998</v>
      </c>
      <c r="E397" s="12">
        <v>0.08209999999999999</v>
      </c>
      <c r="F397" s="11"/>
    </row>
    <row r="398" spans="1:6" ht="36">
      <c r="A398" s="12" t="s">
        <v>667</v>
      </c>
      <c r="B398" s="12" t="s">
        <v>668</v>
      </c>
      <c r="C398" s="12">
        <v>361.32</v>
      </c>
      <c r="D398" s="12">
        <v>0.72264</v>
      </c>
      <c r="E398" s="12">
        <v>0.36132</v>
      </c>
      <c r="F398" s="11"/>
    </row>
    <row r="399" spans="1:6" ht="36">
      <c r="A399" s="12" t="s">
        <v>669</v>
      </c>
      <c r="B399" s="12" t="s">
        <v>670</v>
      </c>
      <c r="C399" s="12">
        <v>107.7</v>
      </c>
      <c r="D399" s="12">
        <v>0.2154</v>
      </c>
      <c r="E399" s="12">
        <v>0.1077</v>
      </c>
      <c r="F399" s="11"/>
    </row>
    <row r="400" spans="1:6" ht="48">
      <c r="A400" s="12" t="s">
        <v>635</v>
      </c>
      <c r="B400" s="12" t="s">
        <v>671</v>
      </c>
      <c r="C400" s="12">
        <v>163.41</v>
      </c>
      <c r="D400" s="12">
        <v>0.32682</v>
      </c>
      <c r="E400" s="12">
        <v>0.16341</v>
      </c>
      <c r="F400" s="11"/>
    </row>
    <row r="401" spans="1:6" ht="24">
      <c r="A401" s="12" t="s">
        <v>672</v>
      </c>
      <c r="B401" s="12" t="s">
        <v>673</v>
      </c>
      <c r="C401" s="12">
        <v>53.4</v>
      </c>
      <c r="D401" s="12">
        <v>0.1068</v>
      </c>
      <c r="E401" s="12">
        <v>0.0534</v>
      </c>
      <c r="F401" s="11"/>
    </row>
    <row r="402" spans="1:6" ht="24">
      <c r="A402" s="12" t="s">
        <v>674</v>
      </c>
      <c r="B402" s="12" t="s">
        <v>675</v>
      </c>
      <c r="C402" s="12">
        <v>237.94</v>
      </c>
      <c r="D402" s="12">
        <v>0.47588</v>
      </c>
      <c r="E402" s="12">
        <v>0.23794</v>
      </c>
      <c r="F402" s="11"/>
    </row>
    <row r="403" spans="1:6" ht="24">
      <c r="A403" s="12" t="s">
        <v>676</v>
      </c>
      <c r="B403" s="12" t="s">
        <v>677</v>
      </c>
      <c r="C403" s="12">
        <v>284</v>
      </c>
      <c r="D403" s="12">
        <v>0.5680000000000001</v>
      </c>
      <c r="E403" s="12">
        <v>0.28400000000000003</v>
      </c>
      <c r="F403" s="11"/>
    </row>
    <row r="404" spans="1:6" ht="60">
      <c r="A404" s="12" t="s">
        <v>678</v>
      </c>
      <c r="B404" s="12" t="s">
        <v>679</v>
      </c>
      <c r="C404" s="12">
        <v>190.8</v>
      </c>
      <c r="D404" s="12">
        <v>0.38160000000000005</v>
      </c>
      <c r="E404" s="12">
        <v>0.19080000000000003</v>
      </c>
      <c r="F404" s="11"/>
    </row>
    <row r="405" spans="1:6" ht="24">
      <c r="A405" s="12" t="s">
        <v>646</v>
      </c>
      <c r="B405" s="12" t="s">
        <v>680</v>
      </c>
      <c r="C405" s="12">
        <v>76.5</v>
      </c>
      <c r="D405" s="12">
        <v>0.153</v>
      </c>
      <c r="E405" s="12">
        <v>0.0765</v>
      </c>
      <c r="F405" s="11"/>
    </row>
    <row r="406" spans="1:6" ht="36">
      <c r="A406" s="12" t="s">
        <v>681</v>
      </c>
      <c r="B406" s="12" t="s">
        <v>682</v>
      </c>
      <c r="C406" s="12">
        <v>271</v>
      </c>
      <c r="D406" s="12">
        <v>0.542</v>
      </c>
      <c r="E406" s="12">
        <v>0.271</v>
      </c>
      <c r="F406" s="11"/>
    </row>
    <row r="407" spans="1:6" ht="48">
      <c r="A407" s="12" t="s">
        <v>683</v>
      </c>
      <c r="B407" s="12" t="s">
        <v>684</v>
      </c>
      <c r="C407" s="12">
        <v>120.6</v>
      </c>
      <c r="D407" s="12">
        <v>0.2412</v>
      </c>
      <c r="E407" s="12">
        <v>0.1206</v>
      </c>
      <c r="F407" s="11"/>
    </row>
    <row r="408" spans="1:6" ht="36">
      <c r="A408" s="12" t="s">
        <v>681</v>
      </c>
      <c r="B408" s="12" t="s">
        <v>685</v>
      </c>
      <c r="C408" s="12">
        <v>907.98</v>
      </c>
      <c r="D408" s="12">
        <v>1.81596</v>
      </c>
      <c r="E408" s="12">
        <v>0.90798</v>
      </c>
      <c r="F408" s="11"/>
    </row>
    <row r="409" spans="1:6" ht="36">
      <c r="A409" s="12" t="s">
        <v>686</v>
      </c>
      <c r="B409" s="12" t="s">
        <v>687</v>
      </c>
      <c r="C409" s="12">
        <v>102.31</v>
      </c>
      <c r="D409" s="12">
        <v>0.20462</v>
      </c>
      <c r="E409" s="12">
        <v>0.10231</v>
      </c>
      <c r="F409" s="11"/>
    </row>
    <row r="410" spans="1:6" ht="60">
      <c r="A410" s="12" t="s">
        <v>688</v>
      </c>
      <c r="B410" s="12" t="s">
        <v>689</v>
      </c>
      <c r="C410" s="12">
        <v>528.09</v>
      </c>
      <c r="D410" s="12">
        <v>1.0561800000000001</v>
      </c>
      <c r="E410" s="12">
        <v>0.5280900000000001</v>
      </c>
      <c r="F410" s="11"/>
    </row>
    <row r="411" spans="1:6" ht="48">
      <c r="A411" s="12" t="s">
        <v>690</v>
      </c>
      <c r="B411" s="12" t="s">
        <v>691</v>
      </c>
      <c r="C411" s="12">
        <v>250</v>
      </c>
      <c r="D411" s="12">
        <v>0.5</v>
      </c>
      <c r="E411" s="12">
        <v>0.25</v>
      </c>
      <c r="F411" s="11"/>
    </row>
    <row r="412" spans="1:6" ht="36">
      <c r="A412" s="12" t="s">
        <v>692</v>
      </c>
      <c r="B412" s="12" t="s">
        <v>693</v>
      </c>
      <c r="C412" s="12">
        <v>329.38</v>
      </c>
      <c r="D412" s="12">
        <v>0.65876</v>
      </c>
      <c r="E412" s="12">
        <v>0.32938</v>
      </c>
      <c r="F412" s="11"/>
    </row>
    <row r="413" spans="1:6" ht="36">
      <c r="A413" s="12" t="s">
        <v>688</v>
      </c>
      <c r="B413" s="12" t="s">
        <v>694</v>
      </c>
      <c r="C413" s="12">
        <v>300.05</v>
      </c>
      <c r="D413" s="12">
        <v>0.6001000000000001</v>
      </c>
      <c r="E413" s="12">
        <v>0.30005000000000004</v>
      </c>
      <c r="F413" s="11"/>
    </row>
    <row r="414" spans="1:6" ht="14.25">
      <c r="A414" s="12" t="s">
        <v>605</v>
      </c>
      <c r="B414" s="12" t="s">
        <v>695</v>
      </c>
      <c r="C414" s="12">
        <v>20</v>
      </c>
      <c r="D414" s="12">
        <v>0.04</v>
      </c>
      <c r="E414" s="12">
        <v>0.02</v>
      </c>
      <c r="F414" s="11"/>
    </row>
    <row r="415" spans="1:6" ht="24">
      <c r="A415" s="12" t="s">
        <v>596</v>
      </c>
      <c r="B415" s="12" t="s">
        <v>696</v>
      </c>
      <c r="C415" s="12">
        <v>277.13</v>
      </c>
      <c r="D415" s="12">
        <f aca="true" t="shared" si="12" ref="D415:D417">C415*0.002</f>
        <v>0.55426</v>
      </c>
      <c r="E415" s="12">
        <f aca="true" t="shared" si="13" ref="E415:E417">C415*0.001</f>
        <v>0.27713</v>
      </c>
      <c r="F415" s="11"/>
    </row>
    <row r="416" spans="1:6" ht="48">
      <c r="A416" s="12" t="s">
        <v>697</v>
      </c>
      <c r="B416" s="12" t="s">
        <v>698</v>
      </c>
      <c r="C416" s="12">
        <v>383</v>
      </c>
      <c r="D416" s="12">
        <f t="shared" si="12"/>
        <v>0.766</v>
      </c>
      <c r="E416" s="12">
        <f t="shared" si="13"/>
        <v>0.383</v>
      </c>
      <c r="F416" s="11"/>
    </row>
    <row r="417" spans="1:6" ht="36">
      <c r="A417" s="12" t="s">
        <v>688</v>
      </c>
      <c r="B417" s="12" t="s">
        <v>699</v>
      </c>
      <c r="C417" s="12">
        <v>347</v>
      </c>
      <c r="D417" s="12">
        <f t="shared" si="12"/>
        <v>0.6940000000000001</v>
      </c>
      <c r="E417" s="12">
        <f t="shared" si="13"/>
        <v>0.34700000000000003</v>
      </c>
      <c r="F417" s="11"/>
    </row>
    <row r="418" spans="1:6" ht="24">
      <c r="A418" s="13" t="s">
        <v>700</v>
      </c>
      <c r="B418" s="13"/>
      <c r="C418" s="13">
        <f>SUM(C356:C417)</f>
        <v>14856.949999999999</v>
      </c>
      <c r="D418" s="13">
        <f>SUM(D356:D417)</f>
        <v>29.7139</v>
      </c>
      <c r="E418" s="13">
        <f>SUM(E356:E417)</f>
        <v>14.85695</v>
      </c>
      <c r="F418" s="11"/>
    </row>
    <row r="419" spans="1:6" ht="27.75" customHeight="1">
      <c r="A419" s="16" t="s">
        <v>701</v>
      </c>
      <c r="B419" s="17"/>
      <c r="C419" s="17">
        <v>79693.234</v>
      </c>
      <c r="D419" s="17">
        <v>159.386468</v>
      </c>
      <c r="E419" s="17">
        <v>79.693234</v>
      </c>
      <c r="F419" s="11"/>
    </row>
  </sheetData>
  <sheetProtection/>
  <protectedRanges>
    <protectedRange sqref="A116" name="区域2_18_1"/>
    <protectedRange sqref="A115" name="区域2_18"/>
    <protectedRange sqref="A116" name="区域2_23"/>
  </protectedRanges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H13" sqref="H13"/>
    </sheetView>
  </sheetViews>
  <sheetFormatPr defaultColWidth="9.00390625" defaultRowHeight="14.25"/>
  <cols>
    <col min="2" max="2" width="18.25390625" style="0" customWidth="1"/>
    <col min="3" max="3" width="16.75390625" style="0" customWidth="1"/>
    <col min="4" max="4" width="20.625" style="0" customWidth="1"/>
    <col min="5" max="5" width="19.625" style="0" customWidth="1"/>
  </cols>
  <sheetData>
    <row r="1" spans="1:5" ht="20.25">
      <c r="A1" s="1" t="s">
        <v>702</v>
      </c>
      <c r="B1" s="1"/>
      <c r="C1" s="1"/>
      <c r="D1" s="1"/>
      <c r="E1" s="1"/>
    </row>
    <row r="2" spans="1:5" ht="33" customHeight="1">
      <c r="A2" s="2" t="s">
        <v>703</v>
      </c>
      <c r="B2" s="2" t="s">
        <v>704</v>
      </c>
      <c r="C2" s="2" t="s">
        <v>4</v>
      </c>
      <c r="D2" s="2" t="s">
        <v>705</v>
      </c>
      <c r="E2" s="2" t="s">
        <v>706</v>
      </c>
    </row>
    <row r="3" spans="1:5" ht="33" customHeight="1">
      <c r="A3" s="2">
        <v>1</v>
      </c>
      <c r="B3" s="2" t="s">
        <v>707</v>
      </c>
      <c r="C3" s="3">
        <v>1997.34</v>
      </c>
      <c r="D3" s="3">
        <f>C3*0.002</f>
        <v>3.99468</v>
      </c>
      <c r="E3" s="3">
        <f>C3*0.001</f>
        <v>1.99734</v>
      </c>
    </row>
    <row r="4" spans="1:5" ht="33" customHeight="1">
      <c r="A4" s="2">
        <v>2</v>
      </c>
      <c r="B4" s="2" t="s">
        <v>708</v>
      </c>
      <c r="C4" s="3">
        <v>7456.58</v>
      </c>
      <c r="D4" s="3">
        <f aca="true" t="shared" si="0" ref="D4:D14">C4*0.002</f>
        <v>14.91316</v>
      </c>
      <c r="E4" s="3">
        <f aca="true" t="shared" si="1" ref="E4:E14">C4*0.001</f>
        <v>7.45658</v>
      </c>
    </row>
    <row r="5" spans="1:5" ht="33" customHeight="1">
      <c r="A5" s="2">
        <v>3</v>
      </c>
      <c r="B5" s="2" t="s">
        <v>709</v>
      </c>
      <c r="C5" s="3">
        <v>3037.1</v>
      </c>
      <c r="D5" s="3">
        <f t="shared" si="0"/>
        <v>6.0742</v>
      </c>
      <c r="E5" s="3">
        <f t="shared" si="1"/>
        <v>3.0371</v>
      </c>
    </row>
    <row r="6" spans="1:5" ht="33" customHeight="1">
      <c r="A6" s="2">
        <v>4</v>
      </c>
      <c r="B6" s="2" t="s">
        <v>710</v>
      </c>
      <c r="C6" s="3">
        <v>1744.68</v>
      </c>
      <c r="D6" s="3">
        <f t="shared" si="0"/>
        <v>3.48936</v>
      </c>
      <c r="E6" s="3">
        <f t="shared" si="1"/>
        <v>1.74468</v>
      </c>
    </row>
    <row r="7" spans="1:5" ht="33" customHeight="1">
      <c r="A7" s="2">
        <v>5</v>
      </c>
      <c r="B7" s="2" t="s">
        <v>711</v>
      </c>
      <c r="C7" s="3">
        <v>8224.91</v>
      </c>
      <c r="D7" s="3">
        <f t="shared" si="0"/>
        <v>16.44982</v>
      </c>
      <c r="E7" s="3">
        <f t="shared" si="1"/>
        <v>8.22491</v>
      </c>
    </row>
    <row r="8" spans="1:5" ht="33" customHeight="1">
      <c r="A8" s="2">
        <v>6</v>
      </c>
      <c r="B8" s="2" t="s">
        <v>712</v>
      </c>
      <c r="C8" s="3">
        <v>11285.097</v>
      </c>
      <c r="D8" s="3">
        <f t="shared" si="0"/>
        <v>22.570194</v>
      </c>
      <c r="E8" s="3">
        <f t="shared" si="1"/>
        <v>11.285097</v>
      </c>
    </row>
    <row r="9" spans="1:5" ht="33" customHeight="1">
      <c r="A9" s="2">
        <v>7</v>
      </c>
      <c r="B9" s="2" t="s">
        <v>713</v>
      </c>
      <c r="C9" s="3">
        <v>13062.861</v>
      </c>
      <c r="D9" s="3">
        <f t="shared" si="0"/>
        <v>26.125722000000003</v>
      </c>
      <c r="E9" s="3">
        <f t="shared" si="1"/>
        <v>13.062861000000002</v>
      </c>
    </row>
    <row r="10" spans="1:5" ht="33" customHeight="1">
      <c r="A10" s="2">
        <v>8</v>
      </c>
      <c r="B10" s="2" t="s">
        <v>714</v>
      </c>
      <c r="C10" s="3">
        <v>14856.95</v>
      </c>
      <c r="D10" s="3">
        <f t="shared" si="0"/>
        <v>29.713900000000002</v>
      </c>
      <c r="E10" s="3">
        <f t="shared" si="1"/>
        <v>14.856950000000001</v>
      </c>
    </row>
    <row r="11" spans="1:5" ht="33" customHeight="1">
      <c r="A11" s="2">
        <v>9</v>
      </c>
      <c r="B11" s="4" t="s">
        <v>715</v>
      </c>
      <c r="C11" s="3">
        <v>7242.056</v>
      </c>
      <c r="D11" s="3">
        <f t="shared" si="0"/>
        <v>14.484112</v>
      </c>
      <c r="E11" s="3">
        <f t="shared" si="1"/>
        <v>7.242056</v>
      </c>
    </row>
    <row r="12" spans="1:5" ht="33" customHeight="1">
      <c r="A12" s="2">
        <v>10</v>
      </c>
      <c r="B12" s="2" t="s">
        <v>716</v>
      </c>
      <c r="C12" s="3">
        <v>2493.73</v>
      </c>
      <c r="D12" s="3">
        <f t="shared" si="0"/>
        <v>4.9874600000000004</v>
      </c>
      <c r="E12" s="3">
        <f t="shared" si="1"/>
        <v>2.4937300000000002</v>
      </c>
    </row>
    <row r="13" spans="1:5" ht="33" customHeight="1">
      <c r="A13" s="2">
        <v>11</v>
      </c>
      <c r="B13" s="2" t="s">
        <v>717</v>
      </c>
      <c r="C13" s="3">
        <v>6034.64</v>
      </c>
      <c r="D13" s="3">
        <f t="shared" si="0"/>
        <v>12.069280000000001</v>
      </c>
      <c r="E13" s="3">
        <f t="shared" si="1"/>
        <v>6.0346400000000004</v>
      </c>
    </row>
    <row r="14" spans="1:5" ht="33" customHeight="1">
      <c r="A14" s="2">
        <v>12</v>
      </c>
      <c r="B14" s="2" t="s">
        <v>718</v>
      </c>
      <c r="C14" s="3">
        <v>2257.29</v>
      </c>
      <c r="D14" s="3">
        <f t="shared" si="0"/>
        <v>4.51458</v>
      </c>
      <c r="E14" s="3">
        <f t="shared" si="1"/>
        <v>2.25729</v>
      </c>
    </row>
    <row r="15" spans="1:5" ht="33" customHeight="1">
      <c r="A15" s="2"/>
      <c r="B15" s="2" t="s">
        <v>719</v>
      </c>
      <c r="C15" s="3">
        <f>SUM(C3:C14)</f>
        <v>79693.23399999998</v>
      </c>
      <c r="D15" s="3">
        <f>SUM(D3:D14)</f>
        <v>159.386468</v>
      </c>
      <c r="E15" s="3">
        <f>SUM(E3:E14)</f>
        <v>79.693234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左伊</cp:lastModifiedBy>
  <dcterms:created xsi:type="dcterms:W3CDTF">2019-12-18T03:00:30Z</dcterms:created>
  <dcterms:modified xsi:type="dcterms:W3CDTF">2020-01-09T01:53:49Z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