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<sst xmlns="http://schemas.openxmlformats.org/spreadsheetml/2006/main" count="569" uniqueCount="91">
  <si>
    <t>2025年南通市海门区卫健系统公开招聘工作人员                      资格复审合格及拟入围面试人员名单</t>
  </si>
  <si>
    <t xml:space="preserve">序号 </t>
  </si>
  <si>
    <t>报考岗位</t>
  </si>
  <si>
    <t>准考证号</t>
  </si>
  <si>
    <t>资格复审</t>
  </si>
  <si>
    <t>入围面试</t>
  </si>
  <si>
    <t>01_二级医师</t>
  </si>
  <si>
    <t>01001</t>
  </si>
  <si>
    <t>合格</t>
  </si>
  <si>
    <t>*</t>
  </si>
  <si>
    <t>01002</t>
  </si>
  <si>
    <t>01003</t>
  </si>
  <si>
    <t>01005</t>
  </si>
  <si>
    <t>02_二级医师</t>
  </si>
  <si>
    <r>
      <rPr>
        <sz val="11"/>
        <color theme="1"/>
        <rFont val="等线"/>
        <charset val="134"/>
        <scheme val="minor"/>
      </rPr>
      <t>02004</t>
    </r>
  </si>
  <si>
    <r>
      <rPr>
        <sz val="11"/>
        <color theme="1"/>
        <rFont val="等线"/>
        <charset val="134"/>
        <scheme val="minor"/>
      </rPr>
      <t>02007</t>
    </r>
  </si>
  <si>
    <r>
      <rPr>
        <sz val="11"/>
        <color theme="1"/>
        <rFont val="等线"/>
        <charset val="134"/>
        <scheme val="minor"/>
      </rPr>
      <t>02008</t>
    </r>
  </si>
  <si>
    <t>03_二级医师</t>
  </si>
  <si>
    <r>
      <rPr>
        <sz val="11"/>
        <color theme="1"/>
        <rFont val="等线"/>
        <charset val="134"/>
        <scheme val="minor"/>
      </rPr>
      <t>0</t>
    </r>
    <r>
      <rPr>
        <sz val="11"/>
        <color indexed="8"/>
        <rFont val="宋体"/>
        <charset val="134"/>
      </rPr>
      <t>3002</t>
    </r>
  </si>
  <si>
    <r>
      <rPr>
        <sz val="11"/>
        <color theme="1"/>
        <rFont val="等线"/>
        <charset val="134"/>
        <scheme val="minor"/>
      </rPr>
      <t>03003</t>
    </r>
  </si>
  <si>
    <r>
      <rPr>
        <sz val="11"/>
        <color theme="1"/>
        <rFont val="等线"/>
        <charset val="134"/>
        <scheme val="minor"/>
      </rPr>
      <t>03004</t>
    </r>
  </si>
  <si>
    <r>
      <rPr>
        <sz val="11"/>
        <color theme="1"/>
        <rFont val="等线"/>
        <charset val="134"/>
        <scheme val="minor"/>
      </rPr>
      <t>03006</t>
    </r>
  </si>
  <si>
    <r>
      <rPr>
        <sz val="11"/>
        <color theme="1"/>
        <rFont val="等线"/>
        <charset val="134"/>
        <scheme val="minor"/>
      </rPr>
      <t>03010</t>
    </r>
  </si>
  <si>
    <t>04_二级医师</t>
  </si>
  <si>
    <r>
      <rPr>
        <sz val="11"/>
        <color theme="1"/>
        <rFont val="等线"/>
        <charset val="134"/>
        <scheme val="minor"/>
      </rPr>
      <t>0</t>
    </r>
    <r>
      <rPr>
        <sz val="11"/>
        <color indexed="8"/>
        <rFont val="宋体"/>
        <charset val="134"/>
      </rPr>
      <t>4002</t>
    </r>
  </si>
  <si>
    <t>05_二级医师</t>
  </si>
  <si>
    <r>
      <rPr>
        <sz val="11"/>
        <color theme="1"/>
        <rFont val="等线"/>
        <charset val="134"/>
        <scheme val="minor"/>
      </rPr>
      <t>0</t>
    </r>
    <r>
      <rPr>
        <sz val="11"/>
        <color indexed="8"/>
        <rFont val="宋体"/>
        <charset val="134"/>
      </rPr>
      <t>5002</t>
    </r>
  </si>
  <si>
    <r>
      <rPr>
        <sz val="11"/>
        <color theme="1"/>
        <rFont val="等线"/>
        <charset val="134"/>
        <scheme val="minor"/>
      </rPr>
      <t>05004</t>
    </r>
  </si>
  <si>
    <r>
      <rPr>
        <sz val="11"/>
        <color theme="1"/>
        <rFont val="等线"/>
        <charset val="134"/>
        <scheme val="minor"/>
      </rPr>
      <t>05005</t>
    </r>
  </si>
  <si>
    <r>
      <rPr>
        <sz val="11"/>
        <color theme="1"/>
        <rFont val="等线"/>
        <charset val="134"/>
        <scheme val="minor"/>
      </rPr>
      <t>05007</t>
    </r>
  </si>
  <si>
    <r>
      <rPr>
        <sz val="11"/>
        <color theme="1"/>
        <rFont val="等线"/>
        <charset val="134"/>
        <scheme val="minor"/>
      </rPr>
      <t>05008</t>
    </r>
  </si>
  <si>
    <r>
      <rPr>
        <sz val="11"/>
        <color theme="1"/>
        <rFont val="等线"/>
        <charset val="134"/>
        <scheme val="minor"/>
      </rPr>
      <t>05010</t>
    </r>
  </si>
  <si>
    <t>06_二级医师</t>
  </si>
  <si>
    <r>
      <rPr>
        <sz val="11"/>
        <color theme="1"/>
        <rFont val="等线"/>
        <charset val="134"/>
        <scheme val="minor"/>
      </rPr>
      <t>06004</t>
    </r>
  </si>
  <si>
    <t>07_二级医师</t>
  </si>
  <si>
    <r>
      <rPr>
        <sz val="11"/>
        <color theme="1"/>
        <rFont val="等线"/>
        <charset val="134"/>
        <scheme val="minor"/>
      </rPr>
      <t>0</t>
    </r>
    <r>
      <rPr>
        <sz val="11"/>
        <color indexed="8"/>
        <rFont val="宋体"/>
        <charset val="134"/>
      </rPr>
      <t>7001</t>
    </r>
  </si>
  <si>
    <r>
      <rPr>
        <sz val="11"/>
        <color theme="1"/>
        <rFont val="等线"/>
        <charset val="134"/>
        <scheme val="minor"/>
      </rPr>
      <t>0</t>
    </r>
    <r>
      <rPr>
        <sz val="11"/>
        <color indexed="8"/>
        <rFont val="宋体"/>
        <charset val="134"/>
      </rPr>
      <t>7002</t>
    </r>
  </si>
  <si>
    <r>
      <rPr>
        <sz val="11"/>
        <color theme="1"/>
        <rFont val="等线"/>
        <charset val="134"/>
        <scheme val="minor"/>
      </rPr>
      <t>07004</t>
    </r>
  </si>
  <si>
    <r>
      <rPr>
        <sz val="11"/>
        <color theme="1"/>
        <rFont val="等线"/>
        <charset val="134"/>
        <scheme val="minor"/>
      </rPr>
      <t>07005</t>
    </r>
  </si>
  <si>
    <t>08_二级医师</t>
  </si>
  <si>
    <r>
      <rPr>
        <sz val="11"/>
        <color theme="1"/>
        <rFont val="等线"/>
        <charset val="134"/>
        <scheme val="minor"/>
      </rPr>
      <t>0</t>
    </r>
    <r>
      <rPr>
        <sz val="11"/>
        <color indexed="8"/>
        <rFont val="宋体"/>
        <charset val="134"/>
      </rPr>
      <t>8002</t>
    </r>
  </si>
  <si>
    <t>08003</t>
  </si>
  <si>
    <r>
      <rPr>
        <sz val="11"/>
        <color theme="1"/>
        <rFont val="等线"/>
        <charset val="134"/>
        <scheme val="minor"/>
      </rPr>
      <t>08004</t>
    </r>
  </si>
  <si>
    <t>08007</t>
  </si>
  <si>
    <r>
      <rPr>
        <sz val="11"/>
        <color theme="1"/>
        <rFont val="等线"/>
        <charset val="134"/>
        <scheme val="minor"/>
      </rPr>
      <t>08008</t>
    </r>
  </si>
  <si>
    <t>08009</t>
  </si>
  <si>
    <t>08011</t>
  </si>
  <si>
    <t>09_二级医师</t>
  </si>
  <si>
    <r>
      <rPr>
        <sz val="11"/>
        <color theme="1"/>
        <rFont val="等线"/>
        <charset val="134"/>
        <scheme val="minor"/>
      </rPr>
      <t>0</t>
    </r>
    <r>
      <rPr>
        <sz val="11"/>
        <color indexed="8"/>
        <rFont val="宋体"/>
        <charset val="134"/>
      </rPr>
      <t>9001</t>
    </r>
  </si>
  <si>
    <t>10_二级医师</t>
  </si>
  <si>
    <r>
      <rPr>
        <sz val="11"/>
        <color theme="1"/>
        <rFont val="等线"/>
        <charset val="134"/>
        <scheme val="minor"/>
      </rPr>
      <t>10003</t>
    </r>
  </si>
  <si>
    <r>
      <rPr>
        <sz val="11"/>
        <color theme="1"/>
        <rFont val="等线"/>
        <charset val="134"/>
        <scheme val="minor"/>
      </rPr>
      <t>10007</t>
    </r>
  </si>
  <si>
    <t>11_二级医师</t>
  </si>
  <si>
    <r>
      <rPr>
        <sz val="11"/>
        <color theme="1"/>
        <rFont val="等线"/>
        <charset val="134"/>
        <scheme val="minor"/>
      </rPr>
      <t>1</t>
    </r>
    <r>
      <rPr>
        <sz val="11"/>
        <color indexed="8"/>
        <rFont val="宋体"/>
        <charset val="134"/>
      </rPr>
      <t>1001</t>
    </r>
  </si>
  <si>
    <r>
      <rPr>
        <sz val="11"/>
        <color theme="1"/>
        <rFont val="等线"/>
        <charset val="134"/>
        <scheme val="minor"/>
      </rPr>
      <t>11008</t>
    </r>
  </si>
  <si>
    <t>12_二级药师</t>
  </si>
  <si>
    <r>
      <rPr>
        <sz val="11"/>
        <color theme="1"/>
        <rFont val="等线"/>
        <charset val="134"/>
        <scheme val="minor"/>
      </rPr>
      <t>12004</t>
    </r>
  </si>
  <si>
    <r>
      <rPr>
        <sz val="11"/>
        <color theme="1"/>
        <rFont val="等线"/>
        <charset val="134"/>
        <scheme val="minor"/>
      </rPr>
      <t>12006</t>
    </r>
  </si>
  <si>
    <r>
      <rPr>
        <sz val="11"/>
        <color theme="1"/>
        <rFont val="等线"/>
        <charset val="134"/>
        <scheme val="minor"/>
      </rPr>
      <t>12007</t>
    </r>
  </si>
  <si>
    <r>
      <rPr>
        <sz val="11"/>
        <color theme="1"/>
        <rFont val="等线"/>
        <charset val="134"/>
        <scheme val="minor"/>
      </rPr>
      <t>12009</t>
    </r>
  </si>
  <si>
    <r>
      <rPr>
        <sz val="11"/>
        <color theme="1"/>
        <rFont val="等线"/>
        <charset val="134"/>
        <scheme val="minor"/>
      </rPr>
      <t>12011</t>
    </r>
  </si>
  <si>
    <r>
      <rPr>
        <sz val="11"/>
        <color theme="1"/>
        <rFont val="等线"/>
        <charset val="134"/>
        <scheme val="minor"/>
      </rPr>
      <t>12014</t>
    </r>
  </si>
  <si>
    <r>
      <rPr>
        <sz val="11"/>
        <color theme="1"/>
        <rFont val="等线"/>
        <charset val="134"/>
        <scheme val="minor"/>
      </rPr>
      <t>12016</t>
    </r>
  </si>
  <si>
    <r>
      <rPr>
        <sz val="11"/>
        <color theme="1"/>
        <rFont val="等线"/>
        <charset val="134"/>
        <scheme val="minor"/>
      </rPr>
      <t>12019</t>
    </r>
  </si>
  <si>
    <r>
      <rPr>
        <sz val="11"/>
        <color theme="1"/>
        <rFont val="等线"/>
        <charset val="134"/>
        <scheme val="minor"/>
      </rPr>
      <t>12020</t>
    </r>
  </si>
  <si>
    <t>13_二级医师</t>
  </si>
  <si>
    <r>
      <rPr>
        <sz val="11"/>
        <color theme="1"/>
        <rFont val="等线"/>
        <charset val="134"/>
        <scheme val="minor"/>
      </rPr>
      <t>1</t>
    </r>
    <r>
      <rPr>
        <sz val="11"/>
        <color indexed="8"/>
        <rFont val="宋体"/>
        <charset val="134"/>
      </rPr>
      <t>3001</t>
    </r>
  </si>
  <si>
    <t>15_二级医师</t>
  </si>
  <si>
    <t>17_二级医师</t>
  </si>
  <si>
    <t>18_二级护师</t>
  </si>
  <si>
    <t>19_二级医师</t>
  </si>
  <si>
    <t>20_二级医师</t>
  </si>
  <si>
    <t>21_二级医师</t>
  </si>
  <si>
    <t>23_二级药师</t>
  </si>
  <si>
    <t>24_二级药师</t>
  </si>
  <si>
    <t>25_二级研究实习员</t>
  </si>
  <si>
    <t>25_二级研究 实习员</t>
  </si>
  <si>
    <t>26_二级医师</t>
  </si>
  <si>
    <t>27_二级医师</t>
  </si>
  <si>
    <t>28_二级医师</t>
  </si>
  <si>
    <t>30_二级医师</t>
  </si>
  <si>
    <t>31_三级主管护师</t>
  </si>
  <si>
    <t>32_二级护师</t>
  </si>
  <si>
    <t>33_二级医师</t>
  </si>
  <si>
    <t>34_二级医师</t>
  </si>
  <si>
    <t>35_二级医师</t>
  </si>
  <si>
    <t>36_二级医师</t>
  </si>
  <si>
    <t>37_医士</t>
  </si>
  <si>
    <t>38_技士</t>
  </si>
  <si>
    <t>39_医士</t>
  </si>
  <si>
    <t>备注：入围面试栏内带“* ”为入围面试人员。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</si>
</sst>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4" fillId="2" borderId="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6"/>
  <sheetViews>
    <sheetView tabSelected="1" topLeftCell="A128" workbookViewId="0">
      <selection activeCell="E71" sqref="E71"/>
    </sheetView>
  </sheetViews>
  <sheetFormatPr defaultColWidth="9" defaultRowHeight="14.25" outlineLevelCol="4"/>
  <cols>
    <col min="2" max="2" width="16" customWidth="1"/>
    <col min="3" max="3" width="16.25" customWidth="1"/>
    <col min="4" max="4" width="15.5" customWidth="1"/>
    <col min="5" max="5" width="21" customWidth="1"/>
  </cols>
  <sheetData>
    <row r="1" ht="39.75" customHeight="1" spans="1:5">
      <c r="A1" s="1" t="s">
        <v>0</v>
      </c>
      <c r="B1" s="1"/>
      <c r="C1" s="1"/>
      <c r="D1" s="1"/>
      <c r="E1" s="1"/>
    </row>
    <row r="3" spans="1:5">
      <c r="A3" s="2" t="s">
        <v>1</v>
      </c>
      <c r="B3" s="3" t="s">
        <v>2</v>
      </c>
      <c r="C3" s="2" t="s">
        <v>3</v>
      </c>
      <c r="D3" s="2" t="s">
        <v>4</v>
      </c>
      <c r="E3" s="2" t="s">
        <v>5</v>
      </c>
    </row>
    <row r="4" ht="15.75" spans="1:5">
      <c r="A4" s="2">
        <v>1</v>
      </c>
      <c r="B4" s="3" t="s">
        <v>6</v>
      </c>
      <c r="C4" s="4" t="s">
        <v>7</v>
      </c>
      <c r="D4" s="2" t="s">
        <v>8</v>
      </c>
      <c r="E4" s="5" t="s">
        <v>9</v>
      </c>
    </row>
    <row r="5" ht="15.75" spans="1:5">
      <c r="A5" s="2">
        <v>2</v>
      </c>
      <c r="B5" s="3" t="s">
        <v>6</v>
      </c>
      <c r="C5" s="4" t="s">
        <v>10</v>
      </c>
      <c r="D5" s="2" t="s">
        <v>8</v>
      </c>
      <c r="E5" s="5" t="s">
        <v>9</v>
      </c>
    </row>
    <row r="6" ht="15.75" spans="1:5">
      <c r="A6" s="2">
        <v>3</v>
      </c>
      <c r="B6" s="3" t="s">
        <v>6</v>
      </c>
      <c r="C6" s="4" t="s">
        <v>11</v>
      </c>
      <c r="D6" s="2" t="s">
        <v>8</v>
      </c>
      <c r="E6" s="5" t="s">
        <v>9</v>
      </c>
    </row>
    <row r="7" ht="15.75" spans="1:5">
      <c r="A7" s="2">
        <v>4</v>
      </c>
      <c r="B7" s="3" t="s">
        <v>6</v>
      </c>
      <c r="C7" s="4" t="s">
        <v>12</v>
      </c>
      <c r="D7" s="2" t="s">
        <v>8</v>
      </c>
      <c r="E7" s="5" t="s">
        <v>9</v>
      </c>
    </row>
    <row r="8" ht="15.75" spans="1:5">
      <c r="A8" s="2">
        <v>5</v>
      </c>
      <c r="B8" s="3" t="s">
        <v>13</v>
      </c>
      <c r="C8" s="4" t="s">
        <v>14</v>
      </c>
      <c r="D8" s="2" t="s">
        <v>8</v>
      </c>
      <c r="E8" s="5" t="s">
        <v>9</v>
      </c>
    </row>
    <row r="9" ht="15.75" spans="1:5">
      <c r="A9" s="2">
        <v>6</v>
      </c>
      <c r="B9" s="3" t="s">
        <v>13</v>
      </c>
      <c r="C9" s="4" t="s">
        <v>15</v>
      </c>
      <c r="D9" s="2" t="s">
        <v>8</v>
      </c>
      <c r="E9" s="5" t="s">
        <v>9</v>
      </c>
    </row>
    <row r="10" ht="15.75" spans="1:5">
      <c r="A10" s="2">
        <v>7</v>
      </c>
      <c r="B10" s="3" t="s">
        <v>13</v>
      </c>
      <c r="C10" s="4" t="s">
        <v>16</v>
      </c>
      <c r="D10" s="2" t="s">
        <v>8</v>
      </c>
      <c r="E10" s="5" t="s">
        <v>9</v>
      </c>
    </row>
    <row r="11" ht="15.75" spans="1:5">
      <c r="A11" s="2">
        <v>8</v>
      </c>
      <c r="B11" s="3" t="s">
        <v>17</v>
      </c>
      <c r="C11" s="4" t="s">
        <v>18</v>
      </c>
      <c r="D11" s="2" t="s">
        <v>8</v>
      </c>
      <c r="E11" s="5" t="s">
        <v>9</v>
      </c>
    </row>
    <row r="12" ht="15.75" spans="1:5">
      <c r="A12" s="2">
        <v>9</v>
      </c>
      <c r="B12" s="3" t="s">
        <v>17</v>
      </c>
      <c r="C12" s="4" t="s">
        <v>19</v>
      </c>
      <c r="D12" s="2" t="s">
        <v>8</v>
      </c>
      <c r="E12" s="5" t="s">
        <v>9</v>
      </c>
    </row>
    <row r="13" ht="15.75" spans="1:5">
      <c r="A13" s="2">
        <v>10</v>
      </c>
      <c r="B13" s="3" t="s">
        <v>17</v>
      </c>
      <c r="C13" s="4" t="s">
        <v>20</v>
      </c>
      <c r="D13" s="2" t="s">
        <v>8</v>
      </c>
      <c r="E13" s="5" t="s">
        <v>9</v>
      </c>
    </row>
    <row r="14" ht="15.75" spans="1:5">
      <c r="A14" s="2">
        <v>11</v>
      </c>
      <c r="B14" s="3" t="s">
        <v>17</v>
      </c>
      <c r="C14" s="4" t="s">
        <v>21</v>
      </c>
      <c r="D14" s="2" t="s">
        <v>8</v>
      </c>
      <c r="E14" s="5" t="s">
        <v>9</v>
      </c>
    </row>
    <row r="15" ht="15.75" spans="1:5">
      <c r="A15" s="2">
        <v>12</v>
      </c>
      <c r="B15" s="3" t="s">
        <v>17</v>
      </c>
      <c r="C15" s="4" t="s">
        <v>22</v>
      </c>
      <c r="D15" s="2" t="s">
        <v>8</v>
      </c>
      <c r="E15" s="5" t="s">
        <v>9</v>
      </c>
    </row>
    <row r="16" ht="15.75" spans="1:5">
      <c r="A16" s="2">
        <v>13</v>
      </c>
      <c r="B16" s="3" t="s">
        <v>23</v>
      </c>
      <c r="C16" s="4" t="s">
        <v>24</v>
      </c>
      <c r="D16" s="2" t="s">
        <v>8</v>
      </c>
      <c r="E16" s="5" t="s">
        <v>9</v>
      </c>
    </row>
    <row r="17" ht="15.75" spans="1:5">
      <c r="A17" s="2">
        <v>14</v>
      </c>
      <c r="B17" s="3" t="s">
        <v>25</v>
      </c>
      <c r="C17" s="4" t="s">
        <v>26</v>
      </c>
      <c r="D17" s="2" t="s">
        <v>8</v>
      </c>
      <c r="E17" s="5" t="s">
        <v>9</v>
      </c>
    </row>
    <row r="18" ht="15.75" spans="1:5">
      <c r="A18" s="2">
        <v>15</v>
      </c>
      <c r="B18" s="3" t="s">
        <v>25</v>
      </c>
      <c r="C18" s="4" t="s">
        <v>27</v>
      </c>
      <c r="D18" s="2" t="s">
        <v>8</v>
      </c>
      <c r="E18" s="5" t="s">
        <v>9</v>
      </c>
    </row>
    <row r="19" ht="15.75" spans="1:5">
      <c r="A19" s="2">
        <v>16</v>
      </c>
      <c r="B19" s="3" t="s">
        <v>25</v>
      </c>
      <c r="C19" s="4" t="s">
        <v>28</v>
      </c>
      <c r="D19" s="2" t="s">
        <v>8</v>
      </c>
      <c r="E19" s="5" t="s">
        <v>9</v>
      </c>
    </row>
    <row r="20" ht="15.75" spans="1:5">
      <c r="A20" s="2">
        <v>17</v>
      </c>
      <c r="B20" s="3" t="s">
        <v>25</v>
      </c>
      <c r="C20" s="4" t="s">
        <v>29</v>
      </c>
      <c r="D20" s="2" t="s">
        <v>8</v>
      </c>
      <c r="E20" s="5" t="s">
        <v>9</v>
      </c>
    </row>
    <row r="21" ht="15.75" spans="1:5">
      <c r="A21" s="2">
        <v>18</v>
      </c>
      <c r="B21" s="3" t="s">
        <v>25</v>
      </c>
      <c r="C21" s="4" t="s">
        <v>30</v>
      </c>
      <c r="D21" s="2" t="s">
        <v>8</v>
      </c>
      <c r="E21" s="5" t="s">
        <v>9</v>
      </c>
    </row>
    <row r="22" ht="15.75" spans="1:5">
      <c r="A22" s="2">
        <v>19</v>
      </c>
      <c r="B22" s="3" t="s">
        <v>25</v>
      </c>
      <c r="C22" s="4" t="s">
        <v>31</v>
      </c>
      <c r="D22" s="2" t="s">
        <v>8</v>
      </c>
      <c r="E22" s="5" t="s">
        <v>9</v>
      </c>
    </row>
    <row r="23" ht="15.75" spans="1:5">
      <c r="A23" s="2">
        <v>20</v>
      </c>
      <c r="B23" s="3" t="s">
        <v>32</v>
      </c>
      <c r="C23" s="4" t="s">
        <v>33</v>
      </c>
      <c r="D23" s="2" t="s">
        <v>8</v>
      </c>
      <c r="E23" s="5" t="s">
        <v>9</v>
      </c>
    </row>
    <row r="24" ht="15.75" spans="1:5">
      <c r="A24" s="2">
        <v>21</v>
      </c>
      <c r="B24" s="3" t="s">
        <v>34</v>
      </c>
      <c r="C24" s="4" t="s">
        <v>35</v>
      </c>
      <c r="D24" s="2" t="s">
        <v>8</v>
      </c>
      <c r="E24" s="5" t="s">
        <v>9</v>
      </c>
    </row>
    <row r="25" ht="15.75" spans="1:5">
      <c r="A25" s="2">
        <v>22</v>
      </c>
      <c r="B25" s="3" t="s">
        <v>34</v>
      </c>
      <c r="C25" s="4" t="s">
        <v>36</v>
      </c>
      <c r="D25" s="2" t="s">
        <v>8</v>
      </c>
      <c r="E25" s="5" t="s">
        <v>9</v>
      </c>
    </row>
    <row r="26" ht="15.75" spans="1:5">
      <c r="A26" s="2">
        <v>23</v>
      </c>
      <c r="B26" s="3" t="s">
        <v>34</v>
      </c>
      <c r="C26" s="4" t="s">
        <v>37</v>
      </c>
      <c r="D26" s="2" t="s">
        <v>8</v>
      </c>
      <c r="E26" s="5" t="s">
        <v>9</v>
      </c>
    </row>
    <row r="27" ht="15.75" spans="1:5">
      <c r="A27" s="2">
        <v>24</v>
      </c>
      <c r="B27" s="3" t="s">
        <v>34</v>
      </c>
      <c r="C27" s="4" t="s">
        <v>38</v>
      </c>
      <c r="D27" s="2" t="s">
        <v>8</v>
      </c>
      <c r="E27" s="5" t="s">
        <v>9</v>
      </c>
    </row>
    <row r="28" ht="15.75" spans="1:5">
      <c r="A28" s="2">
        <v>25</v>
      </c>
      <c r="B28" s="3" t="s">
        <v>39</v>
      </c>
      <c r="C28" s="4" t="s">
        <v>40</v>
      </c>
      <c r="D28" s="2" t="s">
        <v>8</v>
      </c>
      <c r="E28" s="5" t="s">
        <v>9</v>
      </c>
    </row>
    <row r="29" ht="15.75" spans="1:5">
      <c r="A29" s="2">
        <v>26</v>
      </c>
      <c r="B29" s="3" t="s">
        <v>39</v>
      </c>
      <c r="C29" s="4" t="s">
        <v>41</v>
      </c>
      <c r="D29" s="2" t="s">
        <v>8</v>
      </c>
      <c r="E29" s="5" t="s">
        <v>9</v>
      </c>
    </row>
    <row r="30" ht="15.75" spans="1:5">
      <c r="A30" s="2">
        <v>27</v>
      </c>
      <c r="B30" s="3" t="s">
        <v>39</v>
      </c>
      <c r="C30" s="4" t="s">
        <v>42</v>
      </c>
      <c r="D30" s="2" t="s">
        <v>8</v>
      </c>
      <c r="E30" s="5" t="s">
        <v>9</v>
      </c>
    </row>
    <row r="31" ht="15.75" spans="1:5">
      <c r="A31" s="2">
        <v>28</v>
      </c>
      <c r="B31" s="3" t="s">
        <v>39</v>
      </c>
      <c r="C31" s="4" t="s">
        <v>43</v>
      </c>
      <c r="D31" s="2" t="s">
        <v>8</v>
      </c>
      <c r="E31" s="5" t="s">
        <v>9</v>
      </c>
    </row>
    <row r="32" ht="15.75" spans="1:5">
      <c r="A32" s="2">
        <v>29</v>
      </c>
      <c r="B32" s="3" t="s">
        <v>39</v>
      </c>
      <c r="C32" s="4" t="s">
        <v>44</v>
      </c>
      <c r="D32" s="2" t="s">
        <v>8</v>
      </c>
      <c r="E32" s="5" t="s">
        <v>9</v>
      </c>
    </row>
    <row r="33" ht="15.75" spans="1:5">
      <c r="A33" s="2">
        <v>30</v>
      </c>
      <c r="B33" s="3" t="s">
        <v>39</v>
      </c>
      <c r="C33" s="4" t="s">
        <v>45</v>
      </c>
      <c r="D33" s="2" t="s">
        <v>8</v>
      </c>
      <c r="E33" s="5" t="s">
        <v>9</v>
      </c>
    </row>
    <row r="34" ht="15.75" spans="1:5">
      <c r="A34" s="2">
        <v>31</v>
      </c>
      <c r="B34" s="3" t="s">
        <v>39</v>
      </c>
      <c r="C34" s="4" t="s">
        <v>46</v>
      </c>
      <c r="D34" s="2" t="s">
        <v>8</v>
      </c>
      <c r="E34" s="5" t="s">
        <v>9</v>
      </c>
    </row>
    <row r="35" ht="15.75" spans="1:5">
      <c r="A35" s="2">
        <v>32</v>
      </c>
      <c r="B35" s="3" t="s">
        <v>47</v>
      </c>
      <c r="C35" s="4" t="s">
        <v>48</v>
      </c>
      <c r="D35" s="2" t="s">
        <v>8</v>
      </c>
      <c r="E35" s="5" t="s">
        <v>9</v>
      </c>
    </row>
    <row r="36" ht="15.75" spans="1:5">
      <c r="A36" s="2">
        <v>33</v>
      </c>
      <c r="B36" s="3" t="s">
        <v>49</v>
      </c>
      <c r="C36" s="4" t="s">
        <v>50</v>
      </c>
      <c r="D36" s="2" t="s">
        <v>8</v>
      </c>
      <c r="E36" s="5" t="s">
        <v>9</v>
      </c>
    </row>
    <row r="37" ht="15.75" spans="1:5">
      <c r="A37" s="2">
        <v>34</v>
      </c>
      <c r="B37" s="3" t="s">
        <v>49</v>
      </c>
      <c r="C37" s="4" t="s">
        <v>51</v>
      </c>
      <c r="D37" s="2" t="s">
        <v>8</v>
      </c>
      <c r="E37" s="5" t="s">
        <v>9</v>
      </c>
    </row>
    <row r="38" ht="15.75" spans="1:5">
      <c r="A38" s="2">
        <v>35</v>
      </c>
      <c r="B38" s="3" t="s">
        <v>52</v>
      </c>
      <c r="C38" s="4" t="s">
        <v>53</v>
      </c>
      <c r="D38" s="2" t="s">
        <v>8</v>
      </c>
      <c r="E38" s="5" t="s">
        <v>9</v>
      </c>
    </row>
    <row r="39" ht="15.75" spans="1:5">
      <c r="A39" s="2">
        <v>36</v>
      </c>
      <c r="B39" s="3" t="s">
        <v>52</v>
      </c>
      <c r="C39" s="4" t="s">
        <v>54</v>
      </c>
      <c r="D39" s="2" t="s">
        <v>8</v>
      </c>
      <c r="E39" s="5" t="s">
        <v>9</v>
      </c>
    </row>
    <row r="40" ht="15.75" spans="1:5">
      <c r="A40" s="2">
        <v>37</v>
      </c>
      <c r="B40" s="3" t="s">
        <v>55</v>
      </c>
      <c r="C40" s="4" t="s">
        <v>56</v>
      </c>
      <c r="D40" s="2" t="s">
        <v>8</v>
      </c>
      <c r="E40" s="5" t="s">
        <v>9</v>
      </c>
    </row>
    <row r="41" ht="15.75" spans="1:5">
      <c r="A41" s="2">
        <v>38</v>
      </c>
      <c r="B41" s="3" t="s">
        <v>55</v>
      </c>
      <c r="C41" s="4" t="s">
        <v>57</v>
      </c>
      <c r="D41" s="2" t="s">
        <v>8</v>
      </c>
      <c r="E41" s="5" t="s">
        <v>9</v>
      </c>
    </row>
    <row r="42" ht="15.75" spans="1:5">
      <c r="A42" s="2">
        <v>39</v>
      </c>
      <c r="B42" s="3" t="s">
        <v>55</v>
      </c>
      <c r="C42" s="4" t="s">
        <v>58</v>
      </c>
      <c r="D42" s="2" t="s">
        <v>8</v>
      </c>
      <c r="E42" s="5" t="s">
        <v>9</v>
      </c>
    </row>
    <row r="43" ht="15.75" spans="1:5">
      <c r="A43" s="2">
        <v>40</v>
      </c>
      <c r="B43" s="3" t="s">
        <v>55</v>
      </c>
      <c r="C43" s="4" t="s">
        <v>59</v>
      </c>
      <c r="D43" s="2" t="s">
        <v>8</v>
      </c>
      <c r="E43" s="5" t="s">
        <v>9</v>
      </c>
    </row>
    <row r="44" ht="15.75" spans="1:5">
      <c r="A44" s="2">
        <v>41</v>
      </c>
      <c r="B44" s="3" t="s">
        <v>55</v>
      </c>
      <c r="C44" s="4" t="s">
        <v>60</v>
      </c>
      <c r="D44" s="2" t="s">
        <v>8</v>
      </c>
      <c r="E44" s="5" t="s">
        <v>9</v>
      </c>
    </row>
    <row r="45" ht="15.75" spans="1:5">
      <c r="A45" s="2">
        <v>42</v>
      </c>
      <c r="B45" s="3" t="s">
        <v>55</v>
      </c>
      <c r="C45" s="4" t="s">
        <v>61</v>
      </c>
      <c r="D45" s="2" t="s">
        <v>8</v>
      </c>
      <c r="E45" s="5" t="s">
        <v>9</v>
      </c>
    </row>
    <row r="46" ht="15.75" spans="1:5">
      <c r="A46" s="2">
        <v>43</v>
      </c>
      <c r="B46" s="3" t="s">
        <v>55</v>
      </c>
      <c r="C46" s="4" t="s">
        <v>62</v>
      </c>
      <c r="D46" s="2" t="s">
        <v>8</v>
      </c>
      <c r="E46" s="5" t="s">
        <v>9</v>
      </c>
    </row>
    <row r="47" ht="15.75" spans="1:5">
      <c r="A47" s="2">
        <v>44</v>
      </c>
      <c r="B47" s="3" t="s">
        <v>55</v>
      </c>
      <c r="C47" s="4" t="s">
        <v>63</v>
      </c>
      <c r="D47" s="2" t="s">
        <v>8</v>
      </c>
      <c r="E47" s="5" t="s">
        <v>9</v>
      </c>
    </row>
    <row r="48" ht="15.75" spans="1:5">
      <c r="A48" s="2">
        <v>45</v>
      </c>
      <c r="B48" s="3" t="s">
        <v>55</v>
      </c>
      <c r="C48" s="4" t="s">
        <v>64</v>
      </c>
      <c r="D48" s="2" t="s">
        <v>8</v>
      </c>
      <c r="E48" s="5" t="s">
        <v>9</v>
      </c>
    </row>
    <row r="49" ht="15.75" spans="1:5">
      <c r="A49" s="2">
        <v>46</v>
      </c>
      <c r="B49" s="3" t="s">
        <v>65</v>
      </c>
      <c r="C49" s="4" t="s">
        <v>66</v>
      </c>
      <c r="D49" s="2" t="s">
        <v>8</v>
      </c>
      <c r="E49" s="5" t="s">
        <v>9</v>
      </c>
    </row>
    <row r="50" ht="15.75" spans="1:5">
      <c r="A50" s="2">
        <v>47</v>
      </c>
      <c r="B50" s="3" t="s">
        <v>67</v>
      </c>
      <c r="C50" s="3" t="str">
        <f>"15020101"</f>
        <v>15020101</v>
      </c>
      <c r="D50" s="2" t="s">
        <v>8</v>
      </c>
      <c r="E50" s="5" t="s">
        <v>9</v>
      </c>
    </row>
    <row r="51" ht="15.75" spans="1:5">
      <c r="A51" s="2">
        <v>48</v>
      </c>
      <c r="B51" s="3" t="s">
        <v>67</v>
      </c>
      <c r="C51" s="3" t="str">
        <f>"15020106"</f>
        <v>15020106</v>
      </c>
      <c r="D51" s="2" t="s">
        <v>8</v>
      </c>
      <c r="E51" s="5" t="s">
        <v>9</v>
      </c>
    </row>
    <row r="52" ht="15.75" spans="1:5">
      <c r="A52" s="2">
        <v>49</v>
      </c>
      <c r="B52" s="3" t="s">
        <v>67</v>
      </c>
      <c r="C52" s="3" t="str">
        <f>"15020110"</f>
        <v>15020110</v>
      </c>
      <c r="D52" s="2" t="s">
        <v>8</v>
      </c>
      <c r="E52" s="5" t="s">
        <v>9</v>
      </c>
    </row>
    <row r="53" ht="15.75" spans="1:5">
      <c r="A53" s="2">
        <v>50</v>
      </c>
      <c r="B53" s="3" t="s">
        <v>68</v>
      </c>
      <c r="C53" s="3" t="str">
        <f>"17020208"</f>
        <v>17020208</v>
      </c>
      <c r="D53" s="2" t="s">
        <v>8</v>
      </c>
      <c r="E53" s="5" t="s">
        <v>9</v>
      </c>
    </row>
    <row r="54" ht="15.75" spans="1:5">
      <c r="A54" s="2">
        <v>51</v>
      </c>
      <c r="B54" s="3" t="s">
        <v>68</v>
      </c>
      <c r="C54" s="3" t="str">
        <f>"17020201"</f>
        <v>17020201</v>
      </c>
      <c r="D54" s="2" t="s">
        <v>8</v>
      </c>
      <c r="E54" s="5" t="s">
        <v>9</v>
      </c>
    </row>
    <row r="55" ht="15.75" spans="1:5">
      <c r="A55" s="2">
        <v>52</v>
      </c>
      <c r="B55" s="3" t="s">
        <v>68</v>
      </c>
      <c r="C55" s="3" t="str">
        <f>"17020203"</f>
        <v>17020203</v>
      </c>
      <c r="D55" s="2" t="s">
        <v>8</v>
      </c>
      <c r="E55" s="5" t="s">
        <v>9</v>
      </c>
    </row>
    <row r="56" ht="15.75" spans="1:5">
      <c r="A56" s="2">
        <v>53</v>
      </c>
      <c r="B56" s="3" t="s">
        <v>69</v>
      </c>
      <c r="C56" s="3" t="str">
        <f>"18010946"</f>
        <v>18010946</v>
      </c>
      <c r="D56" s="2" t="s">
        <v>8</v>
      </c>
      <c r="E56" s="5" t="s">
        <v>9</v>
      </c>
    </row>
    <row r="57" ht="15.75" spans="1:5">
      <c r="A57" s="2">
        <v>54</v>
      </c>
      <c r="B57" s="3" t="s">
        <v>69</v>
      </c>
      <c r="C57" s="3" t="str">
        <f>"18010947"</f>
        <v>18010947</v>
      </c>
      <c r="D57" s="2" t="s">
        <v>8</v>
      </c>
      <c r="E57" s="5" t="s">
        <v>9</v>
      </c>
    </row>
    <row r="58" ht="15.75" spans="1:5">
      <c r="A58" s="2">
        <v>55</v>
      </c>
      <c r="B58" s="3" t="s">
        <v>69</v>
      </c>
      <c r="C58" s="3" t="str">
        <f>"18010941"</f>
        <v>18010941</v>
      </c>
      <c r="D58" s="2" t="s">
        <v>8</v>
      </c>
      <c r="E58" s="5" t="s">
        <v>9</v>
      </c>
    </row>
    <row r="59" ht="15.75" spans="1:5">
      <c r="A59" s="2">
        <v>56</v>
      </c>
      <c r="B59" s="3" t="s">
        <v>70</v>
      </c>
      <c r="C59" s="3">
        <v>19001</v>
      </c>
      <c r="D59" s="2" t="s">
        <v>8</v>
      </c>
      <c r="E59" s="5" t="s">
        <v>9</v>
      </c>
    </row>
    <row r="60" ht="15.75" spans="1:5">
      <c r="A60" s="2">
        <v>57</v>
      </c>
      <c r="B60" s="3" t="s">
        <v>70</v>
      </c>
      <c r="C60" s="3">
        <v>19002</v>
      </c>
      <c r="D60" s="2" t="s">
        <v>8</v>
      </c>
      <c r="E60" s="5" t="s">
        <v>9</v>
      </c>
    </row>
    <row r="61" ht="15.75" spans="1:5">
      <c r="A61" s="2">
        <v>58</v>
      </c>
      <c r="B61" s="3" t="s">
        <v>71</v>
      </c>
      <c r="C61" s="3" t="str">
        <f>"20020126"</f>
        <v>20020126</v>
      </c>
      <c r="D61" s="2" t="s">
        <v>8</v>
      </c>
      <c r="E61" s="5" t="s">
        <v>9</v>
      </c>
    </row>
    <row r="62" ht="15.75" spans="1:5">
      <c r="A62" s="2">
        <v>59</v>
      </c>
      <c r="B62" s="3" t="s">
        <v>71</v>
      </c>
      <c r="C62" s="3" t="str">
        <f>"20020120"</f>
        <v>20020120</v>
      </c>
      <c r="D62" s="2" t="s">
        <v>8</v>
      </c>
      <c r="E62" s="5" t="s">
        <v>9</v>
      </c>
    </row>
    <row r="63" ht="15.75" spans="1:5">
      <c r="A63" s="2">
        <v>60</v>
      </c>
      <c r="B63" s="3" t="s">
        <v>71</v>
      </c>
      <c r="C63" s="3" t="str">
        <f>"20020122"</f>
        <v>20020122</v>
      </c>
      <c r="D63" s="2" t="s">
        <v>8</v>
      </c>
      <c r="E63" s="5" t="s">
        <v>9</v>
      </c>
    </row>
    <row r="64" ht="15.75" spans="1:5">
      <c r="A64" s="2">
        <v>61</v>
      </c>
      <c r="B64" s="3" t="s">
        <v>72</v>
      </c>
      <c r="C64" s="3" t="str">
        <f>"21020604"</f>
        <v>21020604</v>
      </c>
      <c r="D64" s="2" t="s">
        <v>8</v>
      </c>
      <c r="E64" s="5" t="s">
        <v>9</v>
      </c>
    </row>
    <row r="65" ht="15.75" spans="1:5">
      <c r="A65" s="2">
        <v>62</v>
      </c>
      <c r="B65" s="3" t="s">
        <v>72</v>
      </c>
      <c r="C65" s="3" t="str">
        <f>"21020320"</f>
        <v>21020320</v>
      </c>
      <c r="D65" s="2" t="s">
        <v>8</v>
      </c>
      <c r="E65" s="5" t="s">
        <v>9</v>
      </c>
    </row>
    <row r="66" ht="15.75" spans="1:5">
      <c r="A66" s="2">
        <v>63</v>
      </c>
      <c r="B66" s="3" t="s">
        <v>72</v>
      </c>
      <c r="C66" s="3" t="str">
        <f>"21020316"</f>
        <v>21020316</v>
      </c>
      <c r="D66" s="2" t="s">
        <v>8</v>
      </c>
      <c r="E66" s="5" t="s">
        <v>9</v>
      </c>
    </row>
    <row r="67" ht="15.75" spans="1:5">
      <c r="A67" s="2">
        <v>64</v>
      </c>
      <c r="B67" s="3" t="s">
        <v>72</v>
      </c>
      <c r="C67" s="3" t="str">
        <f>"21020504"</f>
        <v>21020504</v>
      </c>
      <c r="D67" s="2" t="s">
        <v>8</v>
      </c>
      <c r="E67" s="5" t="s">
        <v>9</v>
      </c>
    </row>
    <row r="68" ht="15.75" spans="1:5">
      <c r="A68" s="2">
        <v>65</v>
      </c>
      <c r="B68" s="3" t="s">
        <v>72</v>
      </c>
      <c r="C68" s="3" t="str">
        <f>"21020403"</f>
        <v>21020403</v>
      </c>
      <c r="D68" s="2" t="s">
        <v>8</v>
      </c>
      <c r="E68" s="5" t="s">
        <v>9</v>
      </c>
    </row>
    <row r="69" ht="15.75" spans="1:5">
      <c r="A69" s="2">
        <v>66</v>
      </c>
      <c r="B69" s="2" t="s">
        <v>72</v>
      </c>
      <c r="C69" s="2" t="str">
        <f>"21020324"</f>
        <v>21020324</v>
      </c>
      <c r="D69" s="2" t="s">
        <v>8</v>
      </c>
      <c r="E69" s="5" t="s">
        <v>9</v>
      </c>
    </row>
    <row r="70" ht="15.75" spans="1:5">
      <c r="A70" s="2">
        <v>67</v>
      </c>
      <c r="B70" s="3" t="s">
        <v>73</v>
      </c>
      <c r="C70" s="3" t="str">
        <f>"23010210"</f>
        <v>23010210</v>
      </c>
      <c r="D70" s="2" t="s">
        <v>8</v>
      </c>
      <c r="E70" s="5" t="s">
        <v>9</v>
      </c>
    </row>
    <row r="71" ht="15.75" spans="1:5">
      <c r="A71" s="2">
        <v>68</v>
      </c>
      <c r="B71" s="3" t="s">
        <v>73</v>
      </c>
      <c r="C71" s="3" t="str">
        <f>"23010128"</f>
        <v>23010128</v>
      </c>
      <c r="D71" s="2" t="s">
        <v>8</v>
      </c>
      <c r="E71" s="5" t="s">
        <v>9</v>
      </c>
    </row>
    <row r="72" ht="15.75" spans="1:5">
      <c r="A72" s="2">
        <v>69</v>
      </c>
      <c r="B72" s="3" t="s">
        <v>73</v>
      </c>
      <c r="C72" s="3" t="str">
        <f>"23010226"</f>
        <v>23010226</v>
      </c>
      <c r="D72" s="2" t="s">
        <v>8</v>
      </c>
      <c r="E72" s="5" t="s">
        <v>9</v>
      </c>
    </row>
    <row r="73" ht="15.75" spans="1:5">
      <c r="A73" s="2">
        <v>70</v>
      </c>
      <c r="B73" s="3" t="s">
        <v>73</v>
      </c>
      <c r="C73" s="3" t="str">
        <f>"23010214"</f>
        <v>23010214</v>
      </c>
      <c r="D73" s="2" t="s">
        <v>8</v>
      </c>
      <c r="E73" s="5" t="s">
        <v>9</v>
      </c>
    </row>
    <row r="74" ht="15.75" spans="1:5">
      <c r="A74" s="2">
        <v>71</v>
      </c>
      <c r="B74" s="3" t="s">
        <v>73</v>
      </c>
      <c r="C74" s="3" t="str">
        <f>"23010116"</f>
        <v>23010116</v>
      </c>
      <c r="D74" s="2" t="s">
        <v>8</v>
      </c>
      <c r="E74" s="5" t="s">
        <v>9</v>
      </c>
    </row>
    <row r="75" ht="15.75" spans="1:5">
      <c r="A75" s="2">
        <v>72</v>
      </c>
      <c r="B75" s="3" t="s">
        <v>73</v>
      </c>
      <c r="C75" s="3" t="str">
        <f>"23010221"</f>
        <v>23010221</v>
      </c>
      <c r="D75" s="2" t="s">
        <v>8</v>
      </c>
      <c r="E75" s="5" t="s">
        <v>9</v>
      </c>
    </row>
    <row r="76" ht="15.75" spans="1:5">
      <c r="A76" s="2">
        <v>73</v>
      </c>
      <c r="B76" s="3" t="s">
        <v>74</v>
      </c>
      <c r="C76" s="3" t="str">
        <f>"24010317"</f>
        <v>24010317</v>
      </c>
      <c r="D76" s="2" t="s">
        <v>8</v>
      </c>
      <c r="E76" s="5" t="s">
        <v>9</v>
      </c>
    </row>
    <row r="77" ht="15.75" spans="1:5">
      <c r="A77" s="2">
        <v>74</v>
      </c>
      <c r="B77" s="3" t="s">
        <v>74</v>
      </c>
      <c r="C77" s="3" t="str">
        <f>"24010306"</f>
        <v>24010306</v>
      </c>
      <c r="D77" s="2" t="s">
        <v>8</v>
      </c>
      <c r="E77" s="5" t="s">
        <v>9</v>
      </c>
    </row>
    <row r="78" ht="15.75" spans="1:5">
      <c r="A78" s="2">
        <v>75</v>
      </c>
      <c r="B78" s="2" t="s">
        <v>74</v>
      </c>
      <c r="C78" s="2" t="str">
        <f>"24010319"</f>
        <v>24010319</v>
      </c>
      <c r="D78" s="2" t="s">
        <v>8</v>
      </c>
      <c r="E78" s="5" t="s">
        <v>9</v>
      </c>
    </row>
    <row r="79" ht="15.75" spans="1:5">
      <c r="A79" s="2">
        <v>76</v>
      </c>
      <c r="B79" s="3" t="s">
        <v>75</v>
      </c>
      <c r="C79" s="3" t="str">
        <f>"25020706"</f>
        <v>25020706</v>
      </c>
      <c r="D79" s="2" t="s">
        <v>8</v>
      </c>
      <c r="E79" s="5" t="s">
        <v>9</v>
      </c>
    </row>
    <row r="80" ht="15.75" spans="1:5">
      <c r="A80" s="2">
        <v>77</v>
      </c>
      <c r="B80" s="3" t="s">
        <v>75</v>
      </c>
      <c r="C80" s="3" t="str">
        <f>"25020710"</f>
        <v>25020710</v>
      </c>
      <c r="D80" s="2" t="s">
        <v>8</v>
      </c>
      <c r="E80" s="5" t="s">
        <v>9</v>
      </c>
    </row>
    <row r="81" ht="15.75" spans="1:5">
      <c r="A81" s="2">
        <v>78</v>
      </c>
      <c r="B81" s="3" t="s">
        <v>75</v>
      </c>
      <c r="C81" s="3" t="str">
        <f>"25020816"</f>
        <v>25020816</v>
      </c>
      <c r="D81" s="2" t="s">
        <v>8</v>
      </c>
      <c r="E81" s="5" t="s">
        <v>9</v>
      </c>
    </row>
    <row r="82" ht="15.75" spans="1:5">
      <c r="A82" s="2">
        <v>79</v>
      </c>
      <c r="B82" s="3" t="s">
        <v>76</v>
      </c>
      <c r="C82" s="3" t="str">
        <f>"25020708"</f>
        <v>25020708</v>
      </c>
      <c r="D82" s="2" t="s">
        <v>8</v>
      </c>
      <c r="E82" s="5" t="s">
        <v>9</v>
      </c>
    </row>
    <row r="83" ht="15.75" spans="1:5">
      <c r="A83" s="2">
        <v>80</v>
      </c>
      <c r="B83" s="3" t="s">
        <v>76</v>
      </c>
      <c r="C83" s="3" t="str">
        <f>"25020711"</f>
        <v>25020711</v>
      </c>
      <c r="D83" s="2" t="s">
        <v>8</v>
      </c>
      <c r="E83" s="5" t="s">
        <v>9</v>
      </c>
    </row>
    <row r="84" ht="15.75" spans="1:5">
      <c r="A84" s="2">
        <v>81</v>
      </c>
      <c r="B84" s="6" t="s">
        <v>75</v>
      </c>
      <c r="C84" s="2" t="str">
        <f>"25020815"</f>
        <v>25020815</v>
      </c>
      <c r="D84" s="2" t="s">
        <v>8</v>
      </c>
      <c r="E84" s="5" t="s">
        <v>9</v>
      </c>
    </row>
    <row r="85" ht="15.75" spans="1:5">
      <c r="A85" s="2">
        <v>82</v>
      </c>
      <c r="B85" s="3" t="s">
        <v>77</v>
      </c>
      <c r="C85" s="3" t="str">
        <f>"26020918"</f>
        <v>26020918</v>
      </c>
      <c r="D85" s="2" t="s">
        <v>8</v>
      </c>
      <c r="E85" s="5" t="s">
        <v>9</v>
      </c>
    </row>
    <row r="86" ht="15.75" spans="1:5">
      <c r="A86" s="2">
        <v>83</v>
      </c>
      <c r="B86" s="3" t="s">
        <v>77</v>
      </c>
      <c r="C86" s="3" t="str">
        <f>"26020915"</f>
        <v>26020915</v>
      </c>
      <c r="D86" s="2" t="s">
        <v>8</v>
      </c>
      <c r="E86" s="5" t="s">
        <v>9</v>
      </c>
    </row>
    <row r="87" ht="15.75" spans="1:5">
      <c r="A87" s="2">
        <v>84</v>
      </c>
      <c r="B87" s="3" t="s">
        <v>77</v>
      </c>
      <c r="C87" s="3" t="str">
        <f>"26020925"</f>
        <v>26020925</v>
      </c>
      <c r="D87" s="2" t="s">
        <v>8</v>
      </c>
      <c r="E87" s="5" t="s">
        <v>9</v>
      </c>
    </row>
    <row r="88" ht="15.75" spans="1:5">
      <c r="A88" s="2">
        <v>85</v>
      </c>
      <c r="B88" s="3" t="s">
        <v>77</v>
      </c>
      <c r="C88" s="3" t="str">
        <f>"26020920"</f>
        <v>26020920</v>
      </c>
      <c r="D88" s="2" t="s">
        <v>8</v>
      </c>
      <c r="E88" s="5" t="s">
        <v>9</v>
      </c>
    </row>
    <row r="89" ht="15.75" spans="1:5">
      <c r="A89" s="2">
        <v>86</v>
      </c>
      <c r="B89" s="3" t="s">
        <v>78</v>
      </c>
      <c r="C89" s="3" t="str">
        <f>"27010401"</f>
        <v>27010401</v>
      </c>
      <c r="D89" s="2" t="s">
        <v>8</v>
      </c>
      <c r="E89" s="5" t="s">
        <v>9</v>
      </c>
    </row>
    <row r="90" ht="15.75" spans="1:5">
      <c r="A90" s="2">
        <v>87</v>
      </c>
      <c r="B90" s="3" t="s">
        <v>78</v>
      </c>
      <c r="C90" s="3" t="str">
        <f>"27010404"</f>
        <v>27010404</v>
      </c>
      <c r="D90" s="2" t="s">
        <v>8</v>
      </c>
      <c r="E90" s="5" t="s">
        <v>9</v>
      </c>
    </row>
    <row r="91" ht="15.75" spans="1:5">
      <c r="A91" s="2">
        <v>88</v>
      </c>
      <c r="B91" s="3" t="s">
        <v>78</v>
      </c>
      <c r="C91" s="3" t="str">
        <f>"27010406"</f>
        <v>27010406</v>
      </c>
      <c r="D91" s="2" t="s">
        <v>8</v>
      </c>
      <c r="E91" s="5" t="s">
        <v>9</v>
      </c>
    </row>
    <row r="92" ht="15.75" spans="1:5">
      <c r="A92" s="2">
        <v>89</v>
      </c>
      <c r="B92" s="3" t="s">
        <v>78</v>
      </c>
      <c r="C92" s="3" t="str">
        <f>"27010409"</f>
        <v>27010409</v>
      </c>
      <c r="D92" s="2" t="s">
        <v>8</v>
      </c>
      <c r="E92" s="5" t="s">
        <v>9</v>
      </c>
    </row>
    <row r="93" ht="15.75" spans="1:5">
      <c r="A93" s="2">
        <v>90</v>
      </c>
      <c r="B93" s="3" t="s">
        <v>79</v>
      </c>
      <c r="C93" s="3" t="str">
        <f>"28010501"</f>
        <v>28010501</v>
      </c>
      <c r="D93" s="2" t="s">
        <v>8</v>
      </c>
      <c r="E93" s="5" t="s">
        <v>9</v>
      </c>
    </row>
    <row r="94" ht="15.75" spans="1:5">
      <c r="A94" s="2">
        <v>91</v>
      </c>
      <c r="B94" s="3" t="s">
        <v>79</v>
      </c>
      <c r="C94" s="3" t="str">
        <f>"28010514"</f>
        <v>28010514</v>
      </c>
      <c r="D94" s="2" t="s">
        <v>8</v>
      </c>
      <c r="E94" s="5" t="s">
        <v>9</v>
      </c>
    </row>
    <row r="95" ht="15.75" spans="1:5">
      <c r="A95" s="2">
        <v>92</v>
      </c>
      <c r="B95" s="3" t="s">
        <v>79</v>
      </c>
      <c r="C95" s="3" t="str">
        <f>"28010527"</f>
        <v>28010527</v>
      </c>
      <c r="D95" s="2" t="s">
        <v>8</v>
      </c>
      <c r="E95" s="5" t="s">
        <v>9</v>
      </c>
    </row>
    <row r="96" ht="15.75" spans="1:5">
      <c r="A96" s="2">
        <v>93</v>
      </c>
      <c r="B96" s="3" t="s">
        <v>79</v>
      </c>
      <c r="C96" s="3" t="str">
        <f>"28010524"</f>
        <v>28010524</v>
      </c>
      <c r="D96" s="2" t="s">
        <v>8</v>
      </c>
      <c r="E96" s="5" t="s">
        <v>9</v>
      </c>
    </row>
    <row r="97" ht="15.75" spans="1:5">
      <c r="A97" s="2">
        <v>94</v>
      </c>
      <c r="B97" s="3" t="s">
        <v>79</v>
      </c>
      <c r="C97" s="3" t="str">
        <f>"28010526"</f>
        <v>28010526</v>
      </c>
      <c r="D97" s="2" t="s">
        <v>8</v>
      </c>
      <c r="E97" s="5" t="s">
        <v>9</v>
      </c>
    </row>
    <row r="98" ht="15.75" spans="1:5">
      <c r="A98" s="2">
        <v>95</v>
      </c>
      <c r="B98" s="3" t="s">
        <v>79</v>
      </c>
      <c r="C98" s="3" t="str">
        <f>"28010503"</f>
        <v>28010503</v>
      </c>
      <c r="D98" s="2" t="s">
        <v>8</v>
      </c>
      <c r="E98" s="5" t="s">
        <v>9</v>
      </c>
    </row>
    <row r="99" ht="15.75" spans="1:5">
      <c r="A99" s="2">
        <v>96</v>
      </c>
      <c r="B99" s="3" t="s">
        <v>80</v>
      </c>
      <c r="C99" s="3" t="str">
        <f>"30010412"</f>
        <v>30010412</v>
      </c>
      <c r="D99" s="2" t="s">
        <v>8</v>
      </c>
      <c r="E99" s="5" t="s">
        <v>9</v>
      </c>
    </row>
    <row r="100" ht="15.75" spans="1:5">
      <c r="A100" s="2">
        <v>97</v>
      </c>
      <c r="B100" s="3" t="s">
        <v>80</v>
      </c>
      <c r="C100" s="3" t="str">
        <f>"30010425"</f>
        <v>30010425</v>
      </c>
      <c r="D100" s="2" t="s">
        <v>8</v>
      </c>
      <c r="E100" s="5" t="s">
        <v>9</v>
      </c>
    </row>
    <row r="101" ht="15.75" spans="1:5">
      <c r="A101" s="2">
        <v>98</v>
      </c>
      <c r="B101" s="2" t="s">
        <v>80</v>
      </c>
      <c r="C101" s="2" t="str">
        <f>"30010419"</f>
        <v>30010419</v>
      </c>
      <c r="D101" s="2" t="s">
        <v>8</v>
      </c>
      <c r="E101" s="5" t="s">
        <v>9</v>
      </c>
    </row>
    <row r="102" ht="15.75" spans="1:5">
      <c r="A102" s="2">
        <v>99</v>
      </c>
      <c r="B102" s="3" t="s">
        <v>81</v>
      </c>
      <c r="C102" s="3" t="str">
        <f>"31010728"</f>
        <v>31010728</v>
      </c>
      <c r="D102" s="2" t="s">
        <v>8</v>
      </c>
      <c r="E102" s="5" t="s">
        <v>9</v>
      </c>
    </row>
    <row r="103" ht="15.75" spans="1:5">
      <c r="A103" s="2">
        <v>100</v>
      </c>
      <c r="B103" s="3" t="s">
        <v>81</v>
      </c>
      <c r="C103" s="3" t="str">
        <f>"31010715"</f>
        <v>31010715</v>
      </c>
      <c r="D103" s="2" t="s">
        <v>8</v>
      </c>
      <c r="E103" s="5" t="s">
        <v>9</v>
      </c>
    </row>
    <row r="104" ht="15.75" spans="1:5">
      <c r="A104" s="2">
        <v>101</v>
      </c>
      <c r="B104" s="3" t="s">
        <v>81</v>
      </c>
      <c r="C104" s="3" t="str">
        <f>"31010727"</f>
        <v>31010727</v>
      </c>
      <c r="D104" s="2" t="s">
        <v>8</v>
      </c>
      <c r="E104" s="5" t="s">
        <v>9</v>
      </c>
    </row>
    <row r="105" ht="15.75" spans="1:5">
      <c r="A105" s="2">
        <v>102</v>
      </c>
      <c r="B105" s="3" t="s">
        <v>81</v>
      </c>
      <c r="C105" s="3" t="str">
        <f>"31010801"</f>
        <v>31010801</v>
      </c>
      <c r="D105" s="2" t="s">
        <v>8</v>
      </c>
      <c r="E105" s="5" t="s">
        <v>9</v>
      </c>
    </row>
    <row r="106" ht="15.75" spans="1:5">
      <c r="A106" s="2">
        <v>103</v>
      </c>
      <c r="B106" s="3" t="s">
        <v>81</v>
      </c>
      <c r="C106" s="3" t="str">
        <f>"31010830"</f>
        <v>31010830</v>
      </c>
      <c r="D106" s="2" t="s">
        <v>8</v>
      </c>
      <c r="E106" s="5" t="s">
        <v>9</v>
      </c>
    </row>
    <row r="107" ht="15.75" spans="1:5">
      <c r="A107" s="2">
        <v>104</v>
      </c>
      <c r="B107" s="3" t="s">
        <v>81</v>
      </c>
      <c r="C107" s="3" t="str">
        <f>"31010724"</f>
        <v>31010724</v>
      </c>
      <c r="D107" s="2" t="s">
        <v>8</v>
      </c>
      <c r="E107" s="5" t="s">
        <v>9</v>
      </c>
    </row>
    <row r="108" ht="15.75" spans="1:5">
      <c r="A108" s="2">
        <v>105</v>
      </c>
      <c r="B108" s="3" t="s">
        <v>81</v>
      </c>
      <c r="C108" s="3" t="str">
        <f>"31010826"</f>
        <v>31010826</v>
      </c>
      <c r="D108" s="2" t="s">
        <v>8</v>
      </c>
      <c r="E108" s="5" t="s">
        <v>9</v>
      </c>
    </row>
    <row r="109" ht="15.75" spans="1:5">
      <c r="A109" s="2">
        <v>106</v>
      </c>
      <c r="B109" s="3" t="s">
        <v>81</v>
      </c>
      <c r="C109" s="3" t="str">
        <f>"31010831"</f>
        <v>31010831</v>
      </c>
      <c r="D109" s="2" t="s">
        <v>8</v>
      </c>
      <c r="E109" s="5" t="s">
        <v>9</v>
      </c>
    </row>
    <row r="110" ht="15.75" spans="1:5">
      <c r="A110" s="2">
        <v>107</v>
      </c>
      <c r="B110" s="3" t="s">
        <v>81</v>
      </c>
      <c r="C110" s="3" t="str">
        <f>"31010811"</f>
        <v>31010811</v>
      </c>
      <c r="D110" s="2" t="s">
        <v>8</v>
      </c>
      <c r="E110" s="5" t="s">
        <v>9</v>
      </c>
    </row>
    <row r="111" ht="15.75" spans="1:5">
      <c r="A111" s="2">
        <v>108</v>
      </c>
      <c r="B111" s="3" t="s">
        <v>81</v>
      </c>
      <c r="C111" s="3" t="str">
        <f>"31010822"</f>
        <v>31010822</v>
      </c>
      <c r="D111" s="2" t="s">
        <v>8</v>
      </c>
      <c r="E111" s="5" t="s">
        <v>9</v>
      </c>
    </row>
    <row r="112" ht="15.75" spans="1:5">
      <c r="A112" s="2">
        <v>109</v>
      </c>
      <c r="B112" s="3" t="s">
        <v>81</v>
      </c>
      <c r="C112" s="3" t="str">
        <f>"31010614"</f>
        <v>31010614</v>
      </c>
      <c r="D112" s="2" t="s">
        <v>8</v>
      </c>
      <c r="E112" s="5" t="s">
        <v>9</v>
      </c>
    </row>
    <row r="113" ht="15.75" spans="1:5">
      <c r="A113" s="2">
        <v>110</v>
      </c>
      <c r="B113" s="3" t="s">
        <v>81</v>
      </c>
      <c r="C113" s="3" t="str">
        <f>"31010730"</f>
        <v>31010730</v>
      </c>
      <c r="D113" s="2" t="s">
        <v>8</v>
      </c>
      <c r="E113" s="5" t="s">
        <v>9</v>
      </c>
    </row>
    <row r="114" ht="15.75" spans="1:5">
      <c r="A114" s="2">
        <v>111</v>
      </c>
      <c r="B114" s="3" t="s">
        <v>81</v>
      </c>
      <c r="C114" s="3" t="str">
        <f>"31010803"</f>
        <v>31010803</v>
      </c>
      <c r="D114" s="2" t="s">
        <v>8</v>
      </c>
      <c r="E114" s="5" t="s">
        <v>9</v>
      </c>
    </row>
    <row r="115" ht="15.75" spans="1:5">
      <c r="A115" s="2">
        <v>112</v>
      </c>
      <c r="B115" s="3" t="s">
        <v>81</v>
      </c>
      <c r="C115" s="3" t="str">
        <f>"31010815"</f>
        <v>31010815</v>
      </c>
      <c r="D115" s="2" t="s">
        <v>8</v>
      </c>
      <c r="E115" s="5" t="s">
        <v>9</v>
      </c>
    </row>
    <row r="116" ht="15.75" spans="1:5">
      <c r="A116" s="2">
        <v>113</v>
      </c>
      <c r="B116" s="3" t="s">
        <v>81</v>
      </c>
      <c r="C116" s="3" t="str">
        <f>"31010601"</f>
        <v>31010601</v>
      </c>
      <c r="D116" s="2" t="s">
        <v>8</v>
      </c>
      <c r="E116" s="5" t="s">
        <v>9</v>
      </c>
    </row>
    <row r="117" ht="15.75" spans="1:5">
      <c r="A117" s="2">
        <v>114</v>
      </c>
      <c r="B117" s="3" t="s">
        <v>81</v>
      </c>
      <c r="C117" s="3" t="str">
        <f>"31010619"</f>
        <v>31010619</v>
      </c>
      <c r="D117" s="2" t="s">
        <v>8</v>
      </c>
      <c r="E117" s="5" t="s">
        <v>9</v>
      </c>
    </row>
    <row r="118" ht="15.75" spans="1:5">
      <c r="A118" s="2">
        <v>115</v>
      </c>
      <c r="B118" s="3" t="s">
        <v>81</v>
      </c>
      <c r="C118" s="3" t="str">
        <f>"31010711"</f>
        <v>31010711</v>
      </c>
      <c r="D118" s="2" t="s">
        <v>8</v>
      </c>
      <c r="E118" s="5" t="s">
        <v>9</v>
      </c>
    </row>
    <row r="119" ht="15.75" spans="1:5">
      <c r="A119" s="2">
        <v>116</v>
      </c>
      <c r="B119" s="3" t="s">
        <v>81</v>
      </c>
      <c r="C119" s="3" t="str">
        <f>"31010726"</f>
        <v>31010726</v>
      </c>
      <c r="D119" s="2" t="s">
        <v>8</v>
      </c>
      <c r="E119" s="5" t="s">
        <v>9</v>
      </c>
    </row>
    <row r="120" ht="15.75" spans="1:5">
      <c r="A120" s="2">
        <v>117</v>
      </c>
      <c r="B120" s="3" t="s">
        <v>81</v>
      </c>
      <c r="C120" s="3" t="str">
        <f>"31010807"</f>
        <v>31010807</v>
      </c>
      <c r="D120" s="2" t="s">
        <v>8</v>
      </c>
      <c r="E120" s="5" t="s">
        <v>9</v>
      </c>
    </row>
    <row r="121" ht="15.75" spans="1:5">
      <c r="A121" s="2">
        <v>118</v>
      </c>
      <c r="B121" s="3" t="s">
        <v>81</v>
      </c>
      <c r="C121" s="3" t="str">
        <f>"31010810"</f>
        <v>31010810</v>
      </c>
      <c r="D121" s="2" t="s">
        <v>8</v>
      </c>
      <c r="E121" s="5" t="s">
        <v>9</v>
      </c>
    </row>
    <row r="122" ht="15.75" spans="1:5">
      <c r="A122" s="2">
        <v>119</v>
      </c>
      <c r="B122" s="3" t="s">
        <v>81</v>
      </c>
      <c r="C122" s="3" t="str">
        <f>"31010818"</f>
        <v>31010818</v>
      </c>
      <c r="D122" s="2" t="s">
        <v>8</v>
      </c>
      <c r="E122" s="5" t="s">
        <v>9</v>
      </c>
    </row>
    <row r="123" ht="15.75" spans="1:5">
      <c r="A123" s="2">
        <v>120</v>
      </c>
      <c r="B123" s="3" t="s">
        <v>81</v>
      </c>
      <c r="C123" s="3" t="str">
        <f>"31010819"</f>
        <v>31010819</v>
      </c>
      <c r="D123" s="2" t="s">
        <v>8</v>
      </c>
      <c r="E123" s="5" t="s">
        <v>9</v>
      </c>
    </row>
    <row r="124" ht="15.75" spans="1:5">
      <c r="A124" s="2">
        <v>121</v>
      </c>
      <c r="B124" s="3" t="s">
        <v>82</v>
      </c>
      <c r="C124" s="3" t="str">
        <f>"32010921"</f>
        <v>32010921</v>
      </c>
      <c r="D124" s="2" t="s">
        <v>8</v>
      </c>
      <c r="E124" s="5" t="s">
        <v>9</v>
      </c>
    </row>
    <row r="125" ht="15.75" spans="1:5">
      <c r="A125" s="2">
        <v>122</v>
      </c>
      <c r="B125" s="3" t="s">
        <v>82</v>
      </c>
      <c r="C125" s="3" t="str">
        <f>"32010902"</f>
        <v>32010902</v>
      </c>
      <c r="D125" s="2" t="s">
        <v>8</v>
      </c>
      <c r="E125" s="5" t="s">
        <v>9</v>
      </c>
    </row>
    <row r="126" ht="15.75" spans="1:5">
      <c r="A126" s="2">
        <v>123</v>
      </c>
      <c r="B126" s="3" t="s">
        <v>82</v>
      </c>
      <c r="C126" s="3" t="str">
        <f>"32010918"</f>
        <v>32010918</v>
      </c>
      <c r="D126" s="2" t="s">
        <v>8</v>
      </c>
      <c r="E126" s="5" t="s">
        <v>9</v>
      </c>
    </row>
    <row r="127" ht="15.75" spans="1:5">
      <c r="A127" s="2">
        <v>124</v>
      </c>
      <c r="B127" s="3" t="s">
        <v>82</v>
      </c>
      <c r="C127" s="3" t="str">
        <f>"32010906"</f>
        <v>32010906</v>
      </c>
      <c r="D127" s="2" t="s">
        <v>8</v>
      </c>
      <c r="E127" s="5" t="s">
        <v>9</v>
      </c>
    </row>
    <row r="128" ht="15.75" spans="1:5">
      <c r="A128" s="2">
        <v>125</v>
      </c>
      <c r="B128" s="3" t="s">
        <v>82</v>
      </c>
      <c r="C128" s="3" t="str">
        <f>"32010919"</f>
        <v>32010919</v>
      </c>
      <c r="D128" s="2" t="s">
        <v>8</v>
      </c>
      <c r="E128" s="5" t="s">
        <v>9</v>
      </c>
    </row>
    <row r="129" ht="15.75" spans="1:5">
      <c r="A129" s="2">
        <v>126</v>
      </c>
      <c r="B129" s="3" t="s">
        <v>82</v>
      </c>
      <c r="C129" s="3" t="str">
        <f>"32010909"</f>
        <v>32010909</v>
      </c>
      <c r="D129" s="2" t="s">
        <v>8</v>
      </c>
      <c r="E129" s="5" t="s">
        <v>9</v>
      </c>
    </row>
    <row r="130" ht="15.75" spans="1:5">
      <c r="A130" s="2">
        <v>127</v>
      </c>
      <c r="B130" s="3" t="s">
        <v>82</v>
      </c>
      <c r="C130" s="3" t="str">
        <f>"32010916"</f>
        <v>32010916</v>
      </c>
      <c r="D130" s="2" t="s">
        <v>8</v>
      </c>
      <c r="E130" s="5" t="s">
        <v>9</v>
      </c>
    </row>
    <row r="131" ht="15.75" spans="1:5">
      <c r="A131" s="2">
        <v>128</v>
      </c>
      <c r="B131" s="3" t="s">
        <v>82</v>
      </c>
      <c r="C131" s="3" t="str">
        <f>"32010926"</f>
        <v>32010926</v>
      </c>
      <c r="D131" s="2" t="s">
        <v>8</v>
      </c>
      <c r="E131" s="5" t="s">
        <v>9</v>
      </c>
    </row>
    <row r="132" ht="15.75" spans="1:5">
      <c r="A132" s="2">
        <v>129</v>
      </c>
      <c r="B132" s="3" t="s">
        <v>82</v>
      </c>
      <c r="C132" s="3" t="str">
        <f>"32010917"</f>
        <v>32010917</v>
      </c>
      <c r="D132" s="2" t="s">
        <v>8</v>
      </c>
      <c r="E132" s="5" t="s">
        <v>9</v>
      </c>
    </row>
    <row r="133" ht="15.75" spans="1:5">
      <c r="A133" s="2">
        <v>130</v>
      </c>
      <c r="B133" s="3" t="s">
        <v>83</v>
      </c>
      <c r="C133" s="3" t="str">
        <f>"33021002"</f>
        <v>33021002</v>
      </c>
      <c r="D133" s="2" t="s">
        <v>8</v>
      </c>
      <c r="E133" s="5" t="s">
        <v>9</v>
      </c>
    </row>
    <row r="134" ht="15.75" spans="1:5">
      <c r="A134" s="2">
        <v>131</v>
      </c>
      <c r="B134" s="3" t="s">
        <v>83</v>
      </c>
      <c r="C134" s="3" t="str">
        <f>"33021001"</f>
        <v>33021001</v>
      </c>
      <c r="D134" s="2" t="s">
        <v>8</v>
      </c>
      <c r="E134" s="5" t="s">
        <v>9</v>
      </c>
    </row>
    <row r="135" ht="15.75" spans="1:5">
      <c r="A135" s="2">
        <v>132</v>
      </c>
      <c r="B135" s="3" t="s">
        <v>84</v>
      </c>
      <c r="C135" s="3" t="str">
        <f>"34021003"</f>
        <v>34021003</v>
      </c>
      <c r="D135" s="2" t="s">
        <v>8</v>
      </c>
      <c r="E135" s="5" t="s">
        <v>9</v>
      </c>
    </row>
    <row r="136" ht="15.75" spans="1:5">
      <c r="A136" s="2">
        <v>133</v>
      </c>
      <c r="B136" s="3" t="s">
        <v>85</v>
      </c>
      <c r="C136" s="3" t="str">
        <f>"35021008"</f>
        <v>35021008</v>
      </c>
      <c r="D136" s="2" t="s">
        <v>8</v>
      </c>
      <c r="E136" s="5" t="s">
        <v>9</v>
      </c>
    </row>
    <row r="137" ht="15.75" spans="1:5">
      <c r="A137" s="2">
        <v>134</v>
      </c>
      <c r="B137" s="3" t="s">
        <v>85</v>
      </c>
      <c r="C137" s="3" t="str">
        <f>"35021009"</f>
        <v>35021009</v>
      </c>
      <c r="D137" s="2" t="s">
        <v>8</v>
      </c>
      <c r="E137" s="5" t="s">
        <v>9</v>
      </c>
    </row>
    <row r="138" ht="15.75" spans="1:5">
      <c r="A138" s="2">
        <v>135</v>
      </c>
      <c r="B138" s="3" t="s">
        <v>85</v>
      </c>
      <c r="C138" s="3" t="str">
        <f>"35021005"</f>
        <v>35021005</v>
      </c>
      <c r="D138" s="2" t="s">
        <v>8</v>
      </c>
      <c r="E138" s="5" t="s">
        <v>9</v>
      </c>
    </row>
    <row r="139" ht="15.75" spans="1:5">
      <c r="A139" s="2">
        <v>136</v>
      </c>
      <c r="B139" s="3" t="s">
        <v>85</v>
      </c>
      <c r="C139" s="3" t="str">
        <f>"35021006"</f>
        <v>35021006</v>
      </c>
      <c r="D139" s="2" t="s">
        <v>8</v>
      </c>
      <c r="E139" s="5" t="s">
        <v>9</v>
      </c>
    </row>
    <row r="140" ht="15.75" spans="1:5">
      <c r="A140" s="2">
        <v>137</v>
      </c>
      <c r="B140" s="3" t="s">
        <v>85</v>
      </c>
      <c r="C140" s="3" t="str">
        <f>"35021007"</f>
        <v>35021007</v>
      </c>
      <c r="D140" s="2" t="s">
        <v>8</v>
      </c>
      <c r="E140" s="5" t="s">
        <v>9</v>
      </c>
    </row>
    <row r="141" ht="15.75" spans="1:5">
      <c r="A141" s="2">
        <v>138</v>
      </c>
      <c r="B141" s="3" t="s">
        <v>85</v>
      </c>
      <c r="C141" s="3" t="str">
        <f>"35021010"</f>
        <v>35021010</v>
      </c>
      <c r="D141" s="2" t="s">
        <v>8</v>
      </c>
      <c r="E141" s="5" t="s">
        <v>9</v>
      </c>
    </row>
    <row r="142" ht="15.75" spans="1:5">
      <c r="A142" s="2">
        <v>139</v>
      </c>
      <c r="B142" s="3" t="s">
        <v>85</v>
      </c>
      <c r="C142" s="3" t="str">
        <f>"35021004"</f>
        <v>35021004</v>
      </c>
      <c r="D142" s="2" t="s">
        <v>8</v>
      </c>
      <c r="E142" s="5" t="s">
        <v>9</v>
      </c>
    </row>
    <row r="143" ht="15.75" spans="1:5">
      <c r="A143" s="2">
        <v>140</v>
      </c>
      <c r="B143" s="3" t="s">
        <v>85</v>
      </c>
      <c r="C143" s="3" t="str">
        <f>"35021011"</f>
        <v>35021011</v>
      </c>
      <c r="D143" s="2" t="s">
        <v>8</v>
      </c>
      <c r="E143" s="5" t="s">
        <v>9</v>
      </c>
    </row>
    <row r="144" ht="15.75" spans="1:5">
      <c r="A144" s="2">
        <v>141</v>
      </c>
      <c r="B144" s="3" t="s">
        <v>86</v>
      </c>
      <c r="C144" s="3" t="str">
        <f>"36021016"</f>
        <v>36021016</v>
      </c>
      <c r="D144" s="2" t="s">
        <v>8</v>
      </c>
      <c r="E144" s="5" t="s">
        <v>9</v>
      </c>
    </row>
    <row r="145" ht="15.75" spans="1:5">
      <c r="A145" s="2">
        <v>142</v>
      </c>
      <c r="B145" s="3" t="s">
        <v>86</v>
      </c>
      <c r="C145" s="3" t="str">
        <f>"36021019"</f>
        <v>36021019</v>
      </c>
      <c r="D145" s="2" t="s">
        <v>8</v>
      </c>
      <c r="E145" s="5" t="s">
        <v>9</v>
      </c>
    </row>
    <row r="146" ht="15.75" spans="1:5">
      <c r="A146" s="2">
        <v>143</v>
      </c>
      <c r="B146" s="3" t="s">
        <v>86</v>
      </c>
      <c r="C146" s="3" t="str">
        <f>"36021014"</f>
        <v>36021014</v>
      </c>
      <c r="D146" s="2" t="s">
        <v>8</v>
      </c>
      <c r="E146" s="5" t="s">
        <v>9</v>
      </c>
    </row>
    <row r="147" ht="15.75" spans="1:5">
      <c r="A147" s="2">
        <v>144</v>
      </c>
      <c r="B147" s="3" t="s">
        <v>86</v>
      </c>
      <c r="C147" s="3" t="str">
        <f>"36021012"</f>
        <v>36021012</v>
      </c>
      <c r="D147" s="2" t="s">
        <v>8</v>
      </c>
      <c r="E147" s="5" t="s">
        <v>9</v>
      </c>
    </row>
    <row r="148" ht="15.75" spans="1:5">
      <c r="A148" s="2">
        <v>145</v>
      </c>
      <c r="B148" s="3" t="s">
        <v>86</v>
      </c>
      <c r="C148" s="3" t="str">
        <f>"36021018"</f>
        <v>36021018</v>
      </c>
      <c r="D148" s="2" t="s">
        <v>8</v>
      </c>
      <c r="E148" s="5" t="s">
        <v>9</v>
      </c>
    </row>
    <row r="149" ht="15.75" spans="1:5">
      <c r="A149" s="2">
        <v>146</v>
      </c>
      <c r="B149" s="3" t="s">
        <v>86</v>
      </c>
      <c r="C149" s="3" t="str">
        <f>"36021021"</f>
        <v>36021021</v>
      </c>
      <c r="D149" s="2" t="s">
        <v>8</v>
      </c>
      <c r="E149" s="5" t="s">
        <v>9</v>
      </c>
    </row>
    <row r="150" ht="15.75" spans="1:5">
      <c r="A150" s="2">
        <v>147</v>
      </c>
      <c r="B150" s="3" t="s">
        <v>86</v>
      </c>
      <c r="C150" s="3" t="str">
        <f>"36021022"</f>
        <v>36021022</v>
      </c>
      <c r="D150" s="2" t="s">
        <v>8</v>
      </c>
      <c r="E150" s="5" t="s">
        <v>9</v>
      </c>
    </row>
    <row r="151" ht="15.75" spans="1:5">
      <c r="A151" s="2">
        <v>148</v>
      </c>
      <c r="B151" s="3" t="s">
        <v>86</v>
      </c>
      <c r="C151" s="3" t="str">
        <f>"36021020"</f>
        <v>36021020</v>
      </c>
      <c r="D151" s="2" t="s">
        <v>8</v>
      </c>
      <c r="E151" s="5" t="s">
        <v>9</v>
      </c>
    </row>
    <row r="152" ht="15.75" spans="1:5">
      <c r="A152" s="2">
        <v>149</v>
      </c>
      <c r="B152" s="3" t="s">
        <v>86</v>
      </c>
      <c r="C152" s="3" t="str">
        <f>"36021015"</f>
        <v>36021015</v>
      </c>
      <c r="D152" s="2" t="s">
        <v>8</v>
      </c>
      <c r="E152" s="5" t="s">
        <v>9</v>
      </c>
    </row>
    <row r="153" ht="15.75" spans="1:5">
      <c r="A153" s="2">
        <v>150</v>
      </c>
      <c r="B153" s="3" t="s">
        <v>86</v>
      </c>
      <c r="C153" s="3" t="str">
        <f>"36021017"</f>
        <v>36021017</v>
      </c>
      <c r="D153" s="2" t="s">
        <v>8</v>
      </c>
      <c r="E153" s="5" t="s">
        <v>9</v>
      </c>
    </row>
    <row r="154" ht="15.75" spans="1:5">
      <c r="A154" s="2">
        <v>151</v>
      </c>
      <c r="B154" s="3" t="s">
        <v>86</v>
      </c>
      <c r="C154" s="3" t="str">
        <f>"36021013"</f>
        <v>36021013</v>
      </c>
      <c r="D154" s="2" t="s">
        <v>8</v>
      </c>
      <c r="E154" s="5" t="s">
        <v>9</v>
      </c>
    </row>
    <row r="155" ht="15.75" spans="1:5">
      <c r="A155" s="2">
        <v>152</v>
      </c>
      <c r="B155" s="3" t="s">
        <v>87</v>
      </c>
      <c r="C155" s="3" t="str">
        <f>"37021024"</f>
        <v>37021024</v>
      </c>
      <c r="D155" s="2" t="s">
        <v>8</v>
      </c>
      <c r="E155" s="5" t="s">
        <v>9</v>
      </c>
    </row>
    <row r="156" ht="15.75" spans="1:5">
      <c r="A156" s="2">
        <v>153</v>
      </c>
      <c r="B156" s="3" t="s">
        <v>87</v>
      </c>
      <c r="C156" s="3" t="str">
        <f>"37021023"</f>
        <v>37021023</v>
      </c>
      <c r="D156" s="2" t="s">
        <v>8</v>
      </c>
      <c r="E156" s="5" t="s">
        <v>9</v>
      </c>
    </row>
    <row r="157" ht="15.75" spans="1:5">
      <c r="A157" s="2">
        <v>154</v>
      </c>
      <c r="B157" s="3" t="s">
        <v>87</v>
      </c>
      <c r="C157" s="3" t="str">
        <f>"37021025"</f>
        <v>37021025</v>
      </c>
      <c r="D157" s="2" t="s">
        <v>8</v>
      </c>
      <c r="E157" s="5" t="s">
        <v>9</v>
      </c>
    </row>
    <row r="158" ht="15.75" spans="1:5">
      <c r="A158" s="2">
        <v>155</v>
      </c>
      <c r="B158" s="3" t="s">
        <v>87</v>
      </c>
      <c r="C158" s="3" t="str">
        <f>"37021027"</f>
        <v>37021027</v>
      </c>
      <c r="D158" s="2" t="s">
        <v>8</v>
      </c>
      <c r="E158" s="5" t="s">
        <v>9</v>
      </c>
    </row>
    <row r="159" ht="15.75" spans="1:5">
      <c r="A159" s="2">
        <v>156</v>
      </c>
      <c r="B159" s="3" t="s">
        <v>88</v>
      </c>
      <c r="C159" s="3" t="str">
        <f>"38021032"</f>
        <v>38021032</v>
      </c>
      <c r="D159" s="2" t="s">
        <v>8</v>
      </c>
      <c r="E159" s="5" t="s">
        <v>9</v>
      </c>
    </row>
    <row r="160" ht="15.75" spans="1:5">
      <c r="A160" s="2">
        <v>157</v>
      </c>
      <c r="B160" s="3" t="s">
        <v>88</v>
      </c>
      <c r="C160" s="3" t="str">
        <f>"38021028"</f>
        <v>38021028</v>
      </c>
      <c r="D160" s="2" t="s">
        <v>8</v>
      </c>
      <c r="E160" s="5" t="s">
        <v>9</v>
      </c>
    </row>
    <row r="161" ht="15.75" spans="1:5">
      <c r="A161" s="2">
        <v>158</v>
      </c>
      <c r="B161" s="3" t="s">
        <v>88</v>
      </c>
      <c r="C161" s="3" t="str">
        <f>"38021029"</f>
        <v>38021029</v>
      </c>
      <c r="D161" s="2" t="s">
        <v>8</v>
      </c>
      <c r="E161" s="5" t="s">
        <v>9</v>
      </c>
    </row>
    <row r="162" ht="15.75" spans="1:5">
      <c r="A162" s="2">
        <v>159</v>
      </c>
      <c r="B162" s="3" t="s">
        <v>88</v>
      </c>
      <c r="C162" s="3" t="str">
        <f>"38021031"</f>
        <v>38021031</v>
      </c>
      <c r="D162" s="2" t="s">
        <v>8</v>
      </c>
      <c r="E162" s="5" t="s">
        <v>9</v>
      </c>
    </row>
    <row r="163" ht="15.75" spans="1:5">
      <c r="A163" s="2">
        <v>160</v>
      </c>
      <c r="B163" s="3" t="s">
        <v>88</v>
      </c>
      <c r="C163" s="3" t="str">
        <f>"38021034"</f>
        <v>38021034</v>
      </c>
      <c r="D163" s="2" t="s">
        <v>8</v>
      </c>
      <c r="E163" s="5" t="s">
        <v>9</v>
      </c>
    </row>
    <row r="164" ht="15.75" spans="1:5">
      <c r="A164" s="2">
        <v>161</v>
      </c>
      <c r="B164" s="3" t="s">
        <v>88</v>
      </c>
      <c r="C164" s="3" t="str">
        <f>"38021030"</f>
        <v>38021030</v>
      </c>
      <c r="D164" s="2" t="s">
        <v>8</v>
      </c>
      <c r="E164" s="5" t="s">
        <v>9</v>
      </c>
    </row>
    <row r="165" ht="15.75" spans="1:5">
      <c r="A165" s="2">
        <v>162</v>
      </c>
      <c r="B165" s="3" t="s">
        <v>88</v>
      </c>
      <c r="C165" s="3" t="str">
        <f>"38021035"</f>
        <v>38021035</v>
      </c>
      <c r="D165" s="2" t="s">
        <v>8</v>
      </c>
      <c r="E165" s="5" t="s">
        <v>9</v>
      </c>
    </row>
    <row r="166" ht="15.75" spans="1:5">
      <c r="A166" s="2">
        <v>163</v>
      </c>
      <c r="B166" s="3" t="s">
        <v>88</v>
      </c>
      <c r="C166" s="3" t="str">
        <f>"38021036"</f>
        <v>38021036</v>
      </c>
      <c r="D166" s="2" t="s">
        <v>8</v>
      </c>
      <c r="E166" s="5" t="s">
        <v>9</v>
      </c>
    </row>
    <row r="167" ht="15.75" spans="1:5">
      <c r="A167" s="2">
        <v>164</v>
      </c>
      <c r="B167" s="3" t="s">
        <v>88</v>
      </c>
      <c r="C167" s="3" t="str">
        <f>"38021033"</f>
        <v>38021033</v>
      </c>
      <c r="D167" s="2" t="s">
        <v>8</v>
      </c>
      <c r="E167" s="5" t="s">
        <v>9</v>
      </c>
    </row>
    <row r="168" ht="15.75" spans="1:5">
      <c r="A168" s="2">
        <v>165</v>
      </c>
      <c r="B168" s="3" t="s">
        <v>89</v>
      </c>
      <c r="C168" s="3" t="str">
        <f>"39021041"</f>
        <v>39021041</v>
      </c>
      <c r="D168" s="2" t="s">
        <v>8</v>
      </c>
      <c r="E168" s="5" t="s">
        <v>9</v>
      </c>
    </row>
    <row r="169" ht="15.75" spans="1:5">
      <c r="A169" s="2">
        <v>166</v>
      </c>
      <c r="B169" s="3" t="s">
        <v>89</v>
      </c>
      <c r="C169" s="3" t="str">
        <f>"39021038"</f>
        <v>39021038</v>
      </c>
      <c r="D169" s="2" t="s">
        <v>8</v>
      </c>
      <c r="E169" s="5" t="s">
        <v>9</v>
      </c>
    </row>
    <row r="170" ht="15.75" spans="1:5">
      <c r="A170" s="2">
        <v>167</v>
      </c>
      <c r="B170" s="3" t="s">
        <v>89</v>
      </c>
      <c r="C170" s="3" t="str">
        <f>"39021037"</f>
        <v>39021037</v>
      </c>
      <c r="D170" s="2" t="s">
        <v>8</v>
      </c>
      <c r="E170" s="5" t="s">
        <v>9</v>
      </c>
    </row>
    <row r="171" ht="15.75" spans="1:5">
      <c r="A171" s="2">
        <v>168</v>
      </c>
      <c r="B171" s="3" t="s">
        <v>89</v>
      </c>
      <c r="C171" s="3" t="str">
        <f>"39021039"</f>
        <v>39021039</v>
      </c>
      <c r="D171" s="2" t="s">
        <v>8</v>
      </c>
      <c r="E171" s="5" t="s">
        <v>9</v>
      </c>
    </row>
    <row r="172" ht="15.75" spans="1:5">
      <c r="A172" s="2">
        <v>169</v>
      </c>
      <c r="B172" s="3" t="s">
        <v>89</v>
      </c>
      <c r="C172" s="3" t="str">
        <f>"39021042"</f>
        <v>39021042</v>
      </c>
      <c r="D172" s="2" t="s">
        <v>8</v>
      </c>
      <c r="E172" s="5" t="s">
        <v>9</v>
      </c>
    </row>
    <row r="173" ht="15.75" spans="1:5">
      <c r="A173" s="2">
        <v>170</v>
      </c>
      <c r="B173" s="3" t="s">
        <v>89</v>
      </c>
      <c r="C173" s="3" t="str">
        <f>"39021043"</f>
        <v>39021043</v>
      </c>
      <c r="D173" s="2" t="s">
        <v>8</v>
      </c>
      <c r="E173" s="5" t="s">
        <v>9</v>
      </c>
    </row>
    <row r="174" ht="15.75" spans="1:5">
      <c r="A174" s="2">
        <v>171</v>
      </c>
      <c r="B174" s="3" t="s">
        <v>89</v>
      </c>
      <c r="C174" s="3" t="str">
        <f>"39021044"</f>
        <v>39021044</v>
      </c>
      <c r="D174" s="2" t="s">
        <v>8</v>
      </c>
      <c r="E174" s="5" t="s">
        <v>9</v>
      </c>
    </row>
    <row r="175" ht="15.75" spans="1:5">
      <c r="A175" s="2">
        <v>172</v>
      </c>
      <c r="B175" s="3" t="s">
        <v>89</v>
      </c>
      <c r="C175" s="3" t="str">
        <f>"39021040"</f>
        <v>39021040</v>
      </c>
      <c r="D175" s="2" t="s">
        <v>8</v>
      </c>
      <c r="E175" s="5" t="s">
        <v>9</v>
      </c>
    </row>
    <row r="176" ht="33.75" customHeight="1" spans="1:5">
      <c r="A176" s="7" t="s">
        <v>90</v>
      </c>
      <c r="B176" s="7"/>
      <c r="C176" s="7"/>
      <c r="D176" s="7"/>
      <c r="E176" s="7"/>
    </row>
  </sheetData>
  <mergeCells count="2">
    <mergeCell ref="A1:E1"/>
    <mergeCell ref="A176:E17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qyd</dc:creator>
  <cp:lastModifiedBy>徐</cp:lastModifiedBy>
  <dcterms:created xsi:type="dcterms:W3CDTF">2024-05-15T07:38:00Z</dcterms:created>
  <dcterms:modified xsi:type="dcterms:W3CDTF">2025-05-13T10:32:11Z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031AE3604F344F4D83B2F5C78BA89D73_13</vt:lpwstr>
  </property>
  <property fmtid="{D5CDD505-2E9C-101B-9397-08002B2CF9AE}" pid="3" name="KSOProductBuildVer">
    <vt:lpwstr>2052-12.1.0.20305</vt:lpwstr>
  </property>
</Properties>
</file>